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3.xml" ContentType="application/vnd.openxmlformats-officedocument.spreadsheetml.worksheet+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worksheets/sheet4.xml" ContentType="application/vnd.openxmlformats-officedocument.spreadsheetml.worksheet+xml"/>
  <Override PartName="/xl/drawings/drawing5.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G:\WSB\WSB1\wsb11\WSB 116\"/>
    </mc:Choice>
  </mc:AlternateContent>
  <workbookProtection workbookAlgorithmName="SHA-512" workbookHashValue="+uP+B4sc2TdMTlyDRjCrOWkE9Sr/au7+de6wfPvkbdNgza/2G4U+rStjt7xE6N/RGt9zX226PrbdU8OrwI6lOQ==" workbookSaltValue="qKOzRUYLAgqoJzaC1rMMWg==" workbookSpinCount="100000" lockStructure="1"/>
  <bookViews>
    <workbookView xWindow="-110" yWindow="-110" windowWidth="19420" windowHeight="10300" tabRatio="830" activeTab="0"/>
  </bookViews>
  <sheets>
    <sheet name="1. Allg. Daten" sheetId="1" r:id="rId3"/>
    <sheet name="2. Anlagen" sheetId="2" r:id="rId4"/>
    <sheet name="3. Ökobilanz-Ergebnisse" sheetId="3" r:id="rId5"/>
    <sheet name="4. Zuschusshöhe" sheetId="7" r:id="rId6"/>
    <sheet name="5. Bauarten Massenverteilung" sheetId="9" r:id="rId7"/>
    <sheet name="6. Anwenderhinweise" sheetId="5" r:id="rId8"/>
    <sheet name="7. Version" sheetId="6" state="hidden" r:id="rId9"/>
  </sheets>
  <definedNames>
    <definedName name="_xlnm.Print_Area" localSheetId="0">'1. Allg. Daten'!$A$1:$I$42</definedName>
    <definedName name="_xlnm.Print_Area" localSheetId="1">'2. Anlagen'!$A$1:$F$21</definedName>
    <definedName name="_xlnm.Print_Area" localSheetId="5">'6. Anwenderhinweise'!$A$1:$D$28</definedName>
    <definedName name="_xlnm.Print_Area" localSheetId="6">'7. Version'!$A$1:$D$50</definedName>
    <definedName name="GWP_Ergebnis_NRF">'3. Ökobilanz-Ergebnisse'!$H$38</definedName>
    <definedName name="GWP_Ergebnis_NRF_2">'3. Ökobilanz-Ergebnisse'!$Q$38</definedName>
    <definedName name="GWP_Ergebnis_WFL">'1. Allg. Daten'!$D$28</definedName>
    <definedName name="GWP_Ergebnis_WFL_2">'1. Allg. Daten'!$F$28</definedName>
    <definedName name="GWP_Start">'4. Zuschusshöhe'!$C$19</definedName>
    <definedName name="GWP_Ziel">'4. Zuschusshöhe'!$C$20</definedName>
    <definedName name="NRF">'1. Allg. Daten'!$D$24</definedName>
    <definedName name="NRF_2">'1. Allg. Daten'!$F$24</definedName>
    <definedName name="NUF_gesamt">'1. Allg. Daten'!$D$25</definedName>
    <definedName name="NUF_gesamt_2">'1. Allg. Daten'!$F$25</definedName>
    <definedName name="Steigung">'4. Zuschusshöhe'!$D$22</definedName>
    <definedName name="WFL_sozWhgBau">'1. Allg. Daten'!$D$26</definedName>
    <definedName name="WFL_sozWhgBau_2">'1. Allg. Daten'!$F$26</definedName>
    <definedName name="y_Achsenabschnitt">'4. Zuschusshöhe'!$D$23</definedName>
    <definedName name="Z_4F6BB435_FBFE_45C4_A478_73F91C83BCC4_.wvu.PrintArea" localSheetId="0" hidden="1">'1. Allg. Daten'!$A$1:$H$32</definedName>
    <definedName name="Z_4F6BB435_FBFE_45C4_A478_73F91C83BCC4_.wvu.PrintArea" localSheetId="1" hidden="1">'2. Anlagen'!$A$1:$F$21</definedName>
    <definedName name="Z_4F6BB435_FBFE_45C4_A478_73F91C83BCC4_.wvu.PrintArea" localSheetId="2" hidden="1">'3. Ökobilanz-Ergebnisse'!$A$1:$J$45</definedName>
    <definedName name="Z_4F6BB435_FBFE_45C4_A478_73F91C83BCC4_.wvu.PrintArea" localSheetId="4" hidden="1">'5. Bauarten Massenverteilung'!$A$1:$Q$44</definedName>
    <definedName name="Z_4F6BB435_FBFE_45C4_A478_73F91C83BCC4_.wvu.PrintArea" localSheetId="5" hidden="1">'6. Anwenderhinweise'!$A$1:$D$28</definedName>
    <definedName name="Z_4F6BB435_FBFE_45C4_A478_73F91C83BCC4_.wvu.PrintArea" localSheetId="6" hidden="1">'7. Version'!$A$1:$D$50</definedName>
    <definedName name="Zuschuss_Start">'4. Zuschusshöhe'!$D$19</definedName>
    <definedName name="Zuschuss_WFL">'1. Allg. Daten'!$D$30</definedName>
    <definedName name="Zuschuss_Ziel">'4. Zuschusshöhe'!$D$20</definedName>
  </definedNames>
  <calcPr calcId="191028"/>
  <customWorkbookViews>
    <customWorkbookView name="Meisner, Annika - Persönliche Ansicht" guid="{4f6bb435-fbfe-45c4-a478-73f91c83bcc4}" activeSheetId="1" xWindow="0" yWindow="-601" windowWidth="1936" windowHeight="1048" mergeInterval="0" personalView="1" maximized="1" tabRatio="83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7" i="1" l="1"/>
</calcChain>
</file>

<file path=xl/sharedStrings.xml><?xml version="1.0" encoding="utf-8"?>
<sst xmlns="http://schemas.openxmlformats.org/spreadsheetml/2006/main" count="296" uniqueCount="206">
  <si>
    <t>Ergebnisdarstellung der Ökobilanz-Berechnung
im Rahmen des Ergänzungsmoduls: "Reduktion der grauen Emissionen aus der Gebäudekonstruktion"</t>
  </si>
  <si>
    <t>Eingabefeld</t>
  </si>
  <si>
    <t>Unstimmigkeit</t>
  </si>
  <si>
    <t>Ergebnisfeld</t>
  </si>
  <si>
    <t>1. Allgemeine Gebäudedaten</t>
  </si>
  <si>
    <t>Antragsdaten</t>
  </si>
  <si>
    <t>IFB-Antragsnummer:</t>
  </si>
  <si>
    <t>Projektbezeichnung:</t>
  </si>
  <si>
    <t>Straße und Hausnummer:</t>
  </si>
  <si>
    <t>PLZ:</t>
  </si>
  <si>
    <t>Hamburg</t>
  </si>
  <si>
    <t>Daten zur Ökobilanz</t>
  </si>
  <si>
    <t>Verwendete Software zur LCA-Berechnung:</t>
  </si>
  <si>
    <t>Ersteller:in; Büro:</t>
  </si>
  <si>
    <t>Zeitpunkt:</t>
  </si>
  <si>
    <t>Antragstellung</t>
  </si>
  <si>
    <t>fertiggestellte Baumaßnahme</t>
  </si>
  <si>
    <t>Energetischer Standard (Qp):</t>
  </si>
  <si>
    <r>
      <t>%</t>
    </r>
    <r>
      <rPr>
        <sz val="11"/>
        <color theme="1" tint="0.49998000264167786"/>
        <rFont val="Calibri"/>
        <family val="2"/>
        <scheme val="minor"/>
      </rPr>
      <t xml:space="preserve"> </t>
    </r>
  </si>
  <si>
    <t>%</t>
  </si>
  <si>
    <t>(Jahres-Primärenergiebedarf im Vgl. zum Referenzgebäude)</t>
  </si>
  <si>
    <t>Flächen</t>
  </si>
  <si>
    <t>Bruttogrundfläche nach DIN 277:</t>
  </si>
  <si>
    <r>
      <t>m²</t>
    </r>
    <r>
      <rPr>
        <vertAlign val="subscript"/>
        <sz val="11"/>
        <color theme="1"/>
        <rFont val="Calibri"/>
        <family val="2"/>
        <scheme val="minor"/>
      </rPr>
      <t>BGF</t>
    </r>
  </si>
  <si>
    <t>Nettoraumfläche nach DIN 277:</t>
  </si>
  <si>
    <r>
      <t>m²</t>
    </r>
    <r>
      <rPr>
        <vertAlign val="subscript"/>
        <sz val="11"/>
        <color theme="1"/>
        <rFont val="Calibri"/>
        <family val="2"/>
        <scheme val="minor"/>
      </rPr>
      <t>NRF</t>
    </r>
  </si>
  <si>
    <t>Nutzfläche nach DIN 277:</t>
  </si>
  <si>
    <r>
      <t>m²</t>
    </r>
    <r>
      <rPr>
        <vertAlign val="subscript"/>
        <sz val="11"/>
        <color theme="1"/>
        <rFont val="Calibri"/>
        <family val="2"/>
        <scheme val="minor"/>
      </rPr>
      <t>NUF</t>
    </r>
  </si>
  <si>
    <t>Wohnfläche sozialer Wohnungsbau* :</t>
  </si>
  <si>
    <r>
      <t>m²</t>
    </r>
    <r>
      <rPr>
        <vertAlign val="subscript"/>
        <sz val="11"/>
        <color theme="1"/>
        <rFont val="Calibri"/>
        <family val="2"/>
        <scheme val="minor"/>
      </rPr>
      <t>WFL</t>
    </r>
  </si>
  <si>
    <r>
      <t>Treibhauspotential GWP</t>
    </r>
    <r>
      <rPr>
        <vertAlign val="subscript"/>
        <sz val="11"/>
        <color theme="1"/>
        <rFont val="Calibri"/>
        <family val="2"/>
        <scheme val="minor"/>
      </rPr>
      <t>100</t>
    </r>
    <r>
      <rPr>
        <sz val="11"/>
        <color theme="1"/>
        <rFont val="Calibri"/>
        <family val="2"/>
        <scheme val="minor"/>
      </rPr>
      <t>:</t>
    </r>
  </si>
  <si>
    <r>
      <t>kg CO2-Äq./(m²</t>
    </r>
    <r>
      <rPr>
        <vertAlign val="subscript"/>
        <sz val="11"/>
        <color theme="1"/>
        <rFont val="Calibri"/>
        <family val="2"/>
        <scheme val="minor"/>
      </rPr>
      <t xml:space="preserve">NRF </t>
    </r>
    <r>
      <rPr>
        <sz val="11"/>
        <color theme="1"/>
        <rFont val="Calibri"/>
        <family val="2"/>
        <scheme val="minor"/>
      </rPr>
      <t>a)</t>
    </r>
  </si>
  <si>
    <r>
      <t>kg CO2-Äq./(m²</t>
    </r>
    <r>
      <rPr>
        <b/>
        <vertAlign val="subscript"/>
        <sz val="11"/>
        <color theme="1"/>
        <rFont val="Calibri"/>
        <family val="2"/>
        <scheme val="minor"/>
      </rPr>
      <t xml:space="preserve">NUF </t>
    </r>
    <r>
      <rPr>
        <b/>
        <sz val="11"/>
        <color theme="1"/>
        <rFont val="Calibri"/>
        <family val="2"/>
        <scheme val="minor"/>
      </rPr>
      <t>a)</t>
    </r>
  </si>
  <si>
    <r>
      <rPr>
        <u val="single"/>
        <sz val="11"/>
        <color theme="1"/>
        <rFont val="Calibri"/>
        <family val="2"/>
        <scheme val="minor"/>
      </rPr>
      <t>Voraussichtliche</t>
    </r>
    <r>
      <rPr>
        <sz val="11"/>
        <color theme="1"/>
        <rFont val="Calibri"/>
        <family val="2"/>
        <scheme val="minor"/>
      </rPr>
      <t xml:space="preserve"> Zuschusshöhe:</t>
    </r>
  </si>
  <si>
    <r>
      <t>€/m²</t>
    </r>
    <r>
      <rPr>
        <vertAlign val="subscript"/>
        <sz val="11"/>
        <color theme="1"/>
        <rFont val="Calibri"/>
        <family val="2"/>
        <scheme val="minor"/>
      </rPr>
      <t>WFL</t>
    </r>
  </si>
  <si>
    <t xml:space="preserve">   </t>
  </si>
  <si>
    <t>2. Einzureichende Anlagen</t>
  </si>
  <si>
    <t>Nr.</t>
  </si>
  <si>
    <t>Dokumentname und Beschreibung</t>
  </si>
  <si>
    <t>Platz für Anmerkungen</t>
  </si>
  <si>
    <t>1.</t>
  </si>
  <si>
    <r>
      <t>"</t>
    </r>
    <r>
      <rPr>
        <i/>
        <sz val="11"/>
        <color theme="1"/>
        <rFont val="Calibri"/>
        <family val="2"/>
        <scheme val="minor"/>
      </rPr>
      <t>IFB-Antrags-Nr</t>
    </r>
    <r>
      <rPr>
        <sz val="11"/>
        <color theme="1"/>
        <rFont val="Calibri"/>
        <family val="2"/>
        <scheme val="minor"/>
      </rPr>
      <t>_01_Beschreibung KG300 Altbestand"</t>
    </r>
  </si>
  <si>
    <r>
      <t xml:space="preserve">Beschreibung der </t>
    </r>
    <r>
      <rPr>
        <b/>
        <sz val="11"/>
        <color theme="1"/>
        <rFont val="Calibri"/>
        <family val="2"/>
        <scheme val="minor"/>
      </rPr>
      <t>Bauteilaufbauten</t>
    </r>
    <r>
      <rPr>
        <sz val="11"/>
        <color theme="1"/>
        <rFont val="Calibri"/>
        <family val="2"/>
        <scheme val="minor"/>
      </rPr>
      <t xml:space="preserve"> und </t>
    </r>
    <r>
      <rPr>
        <b/>
        <sz val="11"/>
        <color theme="1"/>
        <rFont val="Calibri"/>
        <family val="2"/>
        <scheme val="minor"/>
      </rPr>
      <t>verbauten Mengen</t>
    </r>
    <r>
      <rPr>
        <sz val="11"/>
        <color theme="1"/>
        <rFont val="Calibri"/>
        <family val="2"/>
        <scheme val="minor"/>
      </rPr>
      <t xml:space="preserve"> der KG 300 im Altbestand
(z.B. Bauteilkatalog)</t>
    </r>
  </si>
  <si>
    <t>2.</t>
  </si>
  <si>
    <r>
      <t>"</t>
    </r>
    <r>
      <rPr>
        <i/>
        <sz val="11"/>
        <color theme="1"/>
        <rFont val="Calibri"/>
        <family val="2"/>
        <scheme val="minor"/>
      </rPr>
      <t>IFB-Antrags-Nr</t>
    </r>
    <r>
      <rPr>
        <sz val="11"/>
        <color theme="1"/>
        <rFont val="Calibri"/>
        <family val="2"/>
        <scheme val="minor"/>
      </rPr>
      <t>_02_Beschreibung KG300 Neubau"</t>
    </r>
  </si>
  <si>
    <r>
      <t xml:space="preserve">Beschreibung der </t>
    </r>
    <r>
      <rPr>
        <b/>
        <sz val="11"/>
        <color theme="1"/>
        <rFont val="Calibri"/>
        <family val="2"/>
        <scheme val="minor"/>
      </rPr>
      <t>Bauteilaufbauten</t>
    </r>
    <r>
      <rPr>
        <sz val="11"/>
        <color theme="1"/>
        <rFont val="Calibri"/>
        <family val="2"/>
        <scheme val="minor"/>
      </rPr>
      <t xml:space="preserve"> und </t>
    </r>
    <r>
      <rPr>
        <b/>
        <sz val="11"/>
        <color theme="1"/>
        <rFont val="Calibri"/>
        <family val="2"/>
        <scheme val="minor"/>
      </rPr>
      <t>verbauten Mengen</t>
    </r>
    <r>
      <rPr>
        <sz val="11"/>
        <color theme="1"/>
        <rFont val="Calibri"/>
        <family val="2"/>
        <scheme val="minor"/>
      </rPr>
      <t xml:space="preserve"> der KG 300 im Neubau
(z.B. Bauteilkatalog)</t>
    </r>
  </si>
  <si>
    <t>3.</t>
  </si>
  <si>
    <r>
      <t>"</t>
    </r>
    <r>
      <rPr>
        <i/>
        <sz val="11"/>
        <color theme="1"/>
        <rFont val="Calibri"/>
        <family val="2"/>
        <scheme val="minor"/>
      </rPr>
      <t>IFB-Antrags-Nr</t>
    </r>
    <r>
      <rPr>
        <sz val="11"/>
        <color theme="1"/>
        <rFont val="Calibri"/>
        <family val="2"/>
        <scheme val="minor"/>
      </rPr>
      <t>_03_Angabe Nutzungsdauern"</t>
    </r>
  </si>
  <si>
    <r>
      <t xml:space="preserve">Angabe zu </t>
    </r>
    <r>
      <rPr>
        <b/>
        <sz val="11"/>
        <color theme="1"/>
        <rFont val="Calibri"/>
        <family val="2"/>
        <scheme val="minor"/>
      </rPr>
      <t>Nutzungsdauern</t>
    </r>
    <r>
      <rPr>
        <sz val="11"/>
        <color theme="1"/>
        <rFont val="Calibri"/>
        <family val="2"/>
        <scheme val="minor"/>
      </rPr>
      <t xml:space="preserve"> von Bauteilen,
z.B. im Bauteilkatalog/Übersicht</t>
    </r>
  </si>
  <si>
    <t>4.</t>
  </si>
  <si>
    <r>
      <t>"</t>
    </r>
    <r>
      <rPr>
        <i/>
        <sz val="11"/>
        <color theme="1"/>
        <rFont val="Calibri"/>
        <family val="2"/>
        <scheme val="minor"/>
      </rPr>
      <t>IFB-Antrags-Nr</t>
    </r>
    <r>
      <rPr>
        <sz val="11"/>
        <color theme="1"/>
        <rFont val="Calibri"/>
        <family val="2"/>
        <scheme val="minor"/>
      </rPr>
      <t>_04_Flächenermittlung"</t>
    </r>
  </si>
  <si>
    <r>
      <rPr>
        <b/>
        <sz val="11"/>
        <color theme="1"/>
        <rFont val="Calibri"/>
        <family val="2"/>
        <scheme val="minor"/>
      </rPr>
      <t>Flächenermittlung</t>
    </r>
    <r>
      <rPr>
        <sz val="11"/>
        <color theme="1"/>
        <rFont val="Calibri"/>
        <family val="2"/>
        <scheme val="minor"/>
      </rPr>
      <t xml:space="preserve"> BGF, NRF und NUF nach DIN 277</t>
    </r>
  </si>
  <si>
    <t>5.</t>
  </si>
  <si>
    <r>
      <t>"</t>
    </r>
    <r>
      <rPr>
        <i/>
        <sz val="11"/>
        <color theme="1"/>
        <rFont val="Calibri"/>
        <family val="2"/>
        <scheme val="minor"/>
      </rPr>
      <t>IFB-Antrags-Nr</t>
    </r>
    <r>
      <rPr>
        <sz val="11"/>
        <color theme="1"/>
        <rFont val="Calibri"/>
        <family val="2"/>
        <scheme val="minor"/>
      </rPr>
      <t>_05_Ergebnisse Ökobilanzierung"</t>
    </r>
  </si>
  <si>
    <r>
      <rPr>
        <b/>
        <sz val="11"/>
        <color theme="1"/>
        <rFont val="Calibri"/>
        <family val="2"/>
        <scheme val="minor"/>
      </rPr>
      <t>Berechnungsergebnisse</t>
    </r>
    <r>
      <rPr>
        <sz val="11"/>
        <color theme="1"/>
        <rFont val="Calibri"/>
        <family val="2"/>
        <scheme val="minor"/>
      </rPr>
      <t xml:space="preserve"> der Ökobilanzierung,
z.B. Software Export</t>
    </r>
  </si>
  <si>
    <t>Planunterlagen (Grundrisse, Schnitte, Ansichten) liegen im Rahmen des Förderantragsverfahrens vor</t>
  </si>
  <si>
    <t>3. Ergebnisse der Ökobilanzierung der Konstruktion der KG300</t>
  </si>
  <si>
    <t>Veränderung</t>
  </si>
  <si>
    <r>
      <t>Treibhauspotential GWP</t>
    </r>
    <r>
      <rPr>
        <b/>
        <vertAlign val="subscript"/>
        <sz val="11"/>
        <color theme="1"/>
        <rFont val="Calibri"/>
        <family val="2"/>
        <scheme val="minor"/>
      </rPr>
      <t>100</t>
    </r>
  </si>
  <si>
    <r>
      <t>Treibhauspotential GWP</t>
    </r>
    <r>
      <rPr>
        <b/>
        <vertAlign val="subscript"/>
        <sz val="11"/>
        <color theme="1" tint="0.49998000264167786"/>
        <rFont val="Calibri"/>
        <family val="2"/>
        <scheme val="minor"/>
      </rPr>
      <t>100</t>
    </r>
  </si>
  <si>
    <r>
      <t>[kg CO</t>
    </r>
    <r>
      <rPr>
        <vertAlign val="subscript"/>
        <sz val="11"/>
        <color theme="1"/>
        <rFont val="Calibri"/>
        <family val="2"/>
        <scheme val="minor"/>
      </rPr>
      <t>2</t>
    </r>
    <r>
      <rPr>
        <sz val="11"/>
        <color theme="1"/>
        <rFont val="Calibri"/>
        <family val="2"/>
        <scheme val="minor"/>
      </rPr>
      <t>-Äq./(m²</t>
    </r>
    <r>
      <rPr>
        <vertAlign val="subscript"/>
        <sz val="11"/>
        <color theme="1"/>
        <rFont val="Calibri"/>
        <family val="2"/>
        <scheme val="minor"/>
      </rPr>
      <t>NRF</t>
    </r>
    <r>
      <rPr>
        <sz val="11"/>
        <color theme="1"/>
        <rFont val="Calibri"/>
        <family val="2"/>
        <scheme val="minor"/>
      </rPr>
      <t>a)]</t>
    </r>
  </si>
  <si>
    <t>Zu-/Abnahme in Prozent</t>
  </si>
  <si>
    <r>
      <t xml:space="preserve">berechnete Teilwerte für den Neubau </t>
    </r>
    <r>
      <rPr>
        <b/>
        <vertAlign val="superscript"/>
        <sz val="11"/>
        <color theme="1"/>
        <rFont val="Calibri"/>
        <family val="2"/>
        <scheme val="minor"/>
      </rPr>
      <t>1,2</t>
    </r>
  </si>
  <si>
    <t>A1 - A3</t>
  </si>
  <si>
    <t>B4</t>
  </si>
  <si>
    <t>C3 - C4</t>
  </si>
  <si>
    <r>
      <t xml:space="preserve">D1 </t>
    </r>
    <r>
      <rPr>
        <vertAlign val="superscript"/>
        <sz val="11"/>
        <color theme="1"/>
        <rFont val="Calibri"/>
        <family val="2"/>
        <scheme val="minor"/>
      </rPr>
      <t>3</t>
    </r>
  </si>
  <si>
    <r>
      <t xml:space="preserve">Summe </t>
    </r>
    <r>
      <rPr>
        <b/>
        <vertAlign val="subscript"/>
        <sz val="11"/>
        <color theme="1"/>
        <rFont val="Calibri"/>
        <family val="2"/>
        <scheme val="minor"/>
      </rPr>
      <t>A1-A3, B4, C3-C4</t>
    </r>
  </si>
  <si>
    <r>
      <t xml:space="preserve">D1 </t>
    </r>
    <r>
      <rPr>
        <vertAlign val="superscript"/>
        <sz val="11"/>
        <color theme="1" tint="0.49998000264167786"/>
        <rFont val="Calibri"/>
        <family val="2"/>
        <scheme val="minor"/>
      </rPr>
      <t>2</t>
    </r>
  </si>
  <si>
    <r>
      <t xml:space="preserve">Summe </t>
    </r>
    <r>
      <rPr>
        <b/>
        <vertAlign val="subscript"/>
        <sz val="11"/>
        <color theme="1" tint="0.49998000264167786"/>
        <rFont val="Calibri"/>
        <family val="2"/>
        <scheme val="minor"/>
      </rPr>
      <t>A1-A3, B4, C3-C4</t>
    </r>
  </si>
  <si>
    <t>Bauwerksteile der KG 320 - Gründung, Unterbau</t>
  </si>
  <si>
    <t>Bauwerksteile der KG 330 - Außenwände / Vertikale Baukonstruktionen außen</t>
  </si>
  <si>
    <t>Bauwerksteile der KG 340 - Innenwände / Vertikale Baukonstruktionen innen</t>
  </si>
  <si>
    <t>Bauwerksteile der KG 350 - Decken / Horitzontale Baukonstruktionen</t>
  </si>
  <si>
    <t>Bauwerksteile der KG 360 - Dächer</t>
  </si>
  <si>
    <r>
      <t>Summe</t>
    </r>
    <r>
      <rPr>
        <b/>
        <sz val="11"/>
        <color theme="1"/>
        <rFont val="Calibri"/>
        <family val="2"/>
        <scheme val="minor"/>
      </rPr>
      <t xml:space="preserve">:  </t>
    </r>
  </si>
  <si>
    <r>
      <t xml:space="preserve">berechnete Teilwerte für den weitergenutzten Altbestand </t>
    </r>
    <r>
      <rPr>
        <b/>
        <vertAlign val="superscript"/>
        <sz val="11"/>
        <color theme="1"/>
        <rFont val="Calibri"/>
        <family val="2"/>
        <scheme val="minor"/>
      </rPr>
      <t>4</t>
    </r>
  </si>
  <si>
    <r>
      <t xml:space="preserve">Summe </t>
    </r>
    <r>
      <rPr>
        <b/>
        <vertAlign val="subscript"/>
        <sz val="11"/>
        <color theme="1"/>
        <rFont val="Calibri"/>
        <family val="2"/>
        <scheme val="minor"/>
      </rPr>
      <t>C3-C4</t>
    </r>
  </si>
  <si>
    <r>
      <t xml:space="preserve">Summe </t>
    </r>
    <r>
      <rPr>
        <b/>
        <vertAlign val="subscript"/>
        <sz val="11"/>
        <color theme="1" tint="0.49998000264167786"/>
        <rFont val="Calibri"/>
        <family val="2"/>
        <scheme val="minor"/>
      </rPr>
      <t>C3-C4</t>
    </r>
  </si>
  <si>
    <t>Summe der Teilwerte für den weitergenutzten Altbestand und Neubau</t>
  </si>
  <si>
    <t>Sofern für den Gebäudebetrieb notwendig, sind hier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t>
  </si>
  <si>
    <t>Zum Neubau gehören auch neu eingebrachte Materialien bei einer Umnutzung von Altbestand.</t>
  </si>
  <si>
    <t>Das Modul D1 dient als ergänzende Information. Es wird in den Summenwerten nicht berücksichtigt.</t>
  </si>
  <si>
    <t>Altbestand kann dann mitbilanziert werden, wenn Wohnfläche zur Schaffung von neuen Wohnflächen/Wohnungen mit wesentlichem Bauaufwand erweitert wird. Es handelt sich dabei um Maßnahmen wie z.B. Dachgeschossausbauten, Anbauten, Aufstockungen und Umwandlung von nicht oder nicht mehr zu Wohnzwecken genutzten Flächen in Wohnfläche.
Für die Bauwerksteile der KG 300 sind gemäß der Konvention Altbestand nur die Module C3 und C4 zu erfassen.</t>
  </si>
  <si>
    <t>Ergebnisdarstellung der Ökobilanz-Berechnung im Rahmen des Ergänzungsmoduls:
"Reduktion der grauen Emissionen aus der Gebäudekonstruktion"</t>
  </si>
  <si>
    <r>
      <t>GWP Modul A-C
[kg CO</t>
    </r>
    <r>
      <rPr>
        <vertAlign val="subscript"/>
        <sz val="11"/>
        <color theme="1" tint="0.49998000264167786"/>
        <rFont val="Calibri"/>
        <family val="2"/>
      </rPr>
      <t>2</t>
    </r>
    <r>
      <rPr>
        <sz val="11"/>
        <color theme="1" tint="0.49998000264167786"/>
        <rFont val="Calibri"/>
        <family val="2"/>
      </rPr>
      <t>-Äq. / (m²a)]</t>
    </r>
  </si>
  <si>
    <t>Zuschusshöhe</t>
  </si>
  <si>
    <t>Sockelbetrag</t>
  </si>
  <si>
    <t>von</t>
  </si>
  <si>
    <t>bis</t>
  </si>
  <si>
    <t>Steigung</t>
  </si>
  <si>
    <t>y-Achsen-Abschnitt</t>
  </si>
  <si>
    <t>5. Bauarten Massenverteilung</t>
  </si>
  <si>
    <t xml:space="preserve">Bauarten - Bauteile nach Kostengruppen </t>
  </si>
  <si>
    <t>Materialmassen in Tonnen (Absolutwerte)</t>
  </si>
  <si>
    <r>
      <t>Teilwerte für den Neubau</t>
    </r>
    <r>
      <rPr>
        <b/>
        <vertAlign val="superscript"/>
        <sz val="11"/>
        <color theme="1"/>
        <rFont val="Calibri"/>
        <family val="2"/>
        <scheme val="minor"/>
      </rPr>
      <t xml:space="preserve"> 1</t>
    </r>
  </si>
  <si>
    <t>Beton²</t>
  </si>
  <si>
    <t xml:space="preserve">Kalksandstein </t>
  </si>
  <si>
    <t xml:space="preserve">Ziegel </t>
  </si>
  <si>
    <t>Holz</t>
  </si>
  <si>
    <t>Metalle</t>
  </si>
  <si>
    <t>Sonstiges (z.B. Glas, Kunsstoff, u.a.)</t>
  </si>
  <si>
    <t>Gesamt</t>
  </si>
  <si>
    <t>Bauwerksteile der KG 380 - Baukonstruktive Einbauten</t>
  </si>
  <si>
    <t>Summe der Teilwerte für die Konstruktion des Neubaus</t>
  </si>
  <si>
    <t>Teilwerte für den Altbau</t>
  </si>
  <si>
    <t>Kalksandstein</t>
  </si>
  <si>
    <t>Sonstiges</t>
  </si>
  <si>
    <t>Summe der Teilwerte für die Konstruktion des Altbaus</t>
  </si>
  <si>
    <t>Anteile von unter 5% sind in der Aufstellung zu vernachlässigen</t>
  </si>
  <si>
    <t xml:space="preserve">Gesamtmasse Neubau:   </t>
  </si>
  <si>
    <t xml:space="preserve">Gesamtmasse Altbau:   </t>
  </si>
  <si>
    <t xml:space="preserve">Anteil Neubau zu Altbau:   </t>
  </si>
  <si>
    <t>1 Sofern für den Gebäudebetrieb notwendig, sind hier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
2 Die Anteile des Bewehrungsstahls werden nach den Bilanzierungsregeln getrennt ausgewiesen und in dieser Aufstelung unter Metalle gewertet.</t>
  </si>
  <si>
    <t>EUROPEAN WASTE CODES</t>
  </si>
  <si>
    <t>MADASTER GEBÄUDEPASS</t>
  </si>
  <si>
    <t>DGNB GEBÄUDERRESSOURCENPASS</t>
  </si>
  <si>
    <t>17 01 01</t>
  </si>
  <si>
    <t>Beton</t>
  </si>
  <si>
    <t>Mineralische Baustoffe</t>
  </si>
  <si>
    <t>17 01 02</t>
  </si>
  <si>
    <t>Ziegel</t>
  </si>
  <si>
    <t>17 01 03</t>
  </si>
  <si>
    <t>Fliesen und Keramik</t>
  </si>
  <si>
    <t>17 02 01</t>
  </si>
  <si>
    <t>Holz und Holzwerkstoffe</t>
  </si>
  <si>
    <t>17 02 02</t>
  </si>
  <si>
    <t>Glas</t>
  </si>
  <si>
    <t>17 02 03</t>
  </si>
  <si>
    <t>Kunststoff</t>
  </si>
  <si>
    <t>Kunststoffe</t>
  </si>
  <si>
    <t>17 03</t>
  </si>
  <si>
    <t>Bitumengemische und teerhaltige Produkte</t>
  </si>
  <si>
    <t>Sonstige organische Stoffe</t>
  </si>
  <si>
    <t>Bituminöse Mischungen</t>
  </si>
  <si>
    <t>17 04</t>
  </si>
  <si>
    <t>Metalle (einschließlich Legierungen)</t>
  </si>
  <si>
    <t>17 05</t>
  </si>
  <si>
    <t>Boden, Steine und Baggergut</t>
  </si>
  <si>
    <t>17 06</t>
  </si>
  <si>
    <t>Dämmmaterial und asbesthaltige Baustoffe</t>
  </si>
  <si>
    <t>17 08</t>
  </si>
  <si>
    <t>Baustoffe auf Gipsbasis</t>
  </si>
  <si>
    <t>Gips</t>
  </si>
  <si>
    <t xml:space="preserve">Materialmix; Elektrik und Elektronik  </t>
  </si>
  <si>
    <t>Ziel der Anwendung:</t>
  </si>
  <si>
    <t>Diese Datei soll im Rahmen des Ergänzungsmoduls: "Reduktion der grauen Emissionen aus der Gebäudekonstruktion" für die Ergebnisdarstellung der Ökobilanz-Berechnung genutzt werden.</t>
  </si>
  <si>
    <t>Sie ist auf der IFB-Homepage verschlüsselt eingestellt.</t>
  </si>
  <si>
    <t>Hinweise zur Anwendung:</t>
  </si>
  <si>
    <t>Tabellen-blatt</t>
  </si>
  <si>
    <t>Stichwort</t>
  </si>
  <si>
    <t>Hinweis</t>
  </si>
  <si>
    <t>allg.</t>
  </si>
  <si>
    <t>Methodik</t>
  </si>
  <si>
    <t>Unterlagen</t>
  </si>
  <si>
    <t>Farbgebung der Zellen</t>
  </si>
  <si>
    <t>rot schraffierte Flächen</t>
  </si>
  <si>
    <r>
      <t>Die Zellen werden rot schraffiert, wenn es Unstimmigkeiten bei den Flächenangaben gibt.
Das ist der Fall, wenn BGF&lt;NRF, NRF&lt;NUF oder NUF&lt;WFL</t>
    </r>
    <r>
      <rPr>
        <vertAlign val="subscript"/>
        <sz val="11"/>
        <color theme="1"/>
        <rFont val="Calibri"/>
        <family val="2"/>
        <scheme val="minor"/>
      </rPr>
      <t>soz.Wohnungsbau</t>
    </r>
    <r>
      <rPr>
        <sz val="11"/>
        <color theme="1"/>
        <rFont val="Calibri"/>
        <family val="2"/>
        <scheme val="minor"/>
      </rPr>
      <t>.</t>
    </r>
  </si>
  <si>
    <t>voraussichtliche Zuschusshöhe</t>
  </si>
  <si>
    <r>
      <t xml:space="preserve">Das Ergebnis stellt lediglich die </t>
    </r>
    <r>
      <rPr>
        <i/>
        <sz val="11"/>
        <color theme="1"/>
        <rFont val="Calibri"/>
        <family val="2"/>
        <scheme val="minor"/>
      </rPr>
      <t>voraussichtliche</t>
    </r>
    <r>
      <rPr>
        <sz val="11"/>
        <color theme="1"/>
        <rFont val="Calibri"/>
        <family val="2"/>
        <scheme val="minor"/>
      </rPr>
      <t xml:space="preserve"> Zuschusshöhe dar. 
Die Bewilligung der tatsächlichen  Zuschusshöhe erfolgt auf Basis der mit der IFB abgestimmten Wohnfläche.</t>
    </r>
  </si>
  <si>
    <t>Information</t>
  </si>
  <si>
    <t>Das Tabellenblatt dient der Information über die einzureichenden Unterlagen.</t>
  </si>
  <si>
    <t>Anmerkungen</t>
  </si>
  <si>
    <t>Es ist nicht erforderlich, die Felder auszufüllen. Die ausgegrauten Felder können ausgefüllt werden, wenn Anmerkungen zu den Anlagen gemacht werden sollen.</t>
  </si>
  <si>
    <t>Altbestand</t>
  </si>
  <si>
    <r>
      <rPr>
        <i/>
        <sz val="11"/>
        <color theme="1"/>
        <rFont val="Calibri"/>
        <family val="2"/>
        <scheme val="minor"/>
      </rPr>
      <t>Bei Aufstockungen und Anbauten:</t>
    </r>
    <r>
      <rPr>
        <sz val="11"/>
        <color theme="1"/>
        <rFont val="Calibri"/>
        <family val="2"/>
        <scheme val="minor"/>
      </rPr>
      <t xml:space="preserve">
Die Ökobilanz ist für das Gesamtgebäude (Altbestand und Neubau) zu erstellen, wobei im Altbestand für Bauwerksteile der KG 300 gemäß der Konvention Altbestand nur die Module C3 und C4 zu erfassen sind.
Verursacht die Ökobilanz durch den Altbestand einen nicht vertretbaren Mehraufwand, ist die IFB hinsichtlich einer Ausnahmeregelung anzusprechen. </t>
    </r>
    <r>
      <rPr>
        <sz val="11"/>
        <rFont val="Calibri"/>
        <family val="2"/>
        <scheme val="minor"/>
      </rPr>
      <t>Diese entscheidet in Absprache mit der zuständigen Fachbehörde.</t>
    </r>
  </si>
  <si>
    <t>KG 500</t>
  </si>
  <si>
    <t>Sofern für den Gebäudebetrieb notwendig, sind bei Bauwerksteilen der KG 300 (Neubau)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t>
  </si>
  <si>
    <t>Flächenbezug</t>
  </si>
  <si>
    <t xml:space="preserve">Die Ökobilanz-Ergebnisse sind analog zur QNG-Methodik zu ermitteln, jedoch nicht auf die Nettoraumfläche (NRF) sondern auf die Nutzfläche (NUF) zu beziehen. </t>
  </si>
  <si>
    <t>Graphische Darstellung</t>
  </si>
  <si>
    <t>Die graphische Darstellung der Zuschusshöhe in Abhängigkeit vom GWP dient der Information.
Die Kalkulation der voraussichtlichen Zuschusshöhe erfolgt automatisch über die GWP-Eingaben in Tabellenblatt 3 und die Flächeneingaben in Tabellenblatt 1.</t>
  </si>
  <si>
    <t>Bauarten Massenverteilung</t>
  </si>
  <si>
    <t>Die Zuordnung der verbauten Materialien und Baustoffe in die Massentabelle erfolgt durch den Antragsteller, Anteile von unter 5% sind in der Aufstellung zu vernachlässigen.</t>
  </si>
  <si>
    <t>Version</t>
  </si>
  <si>
    <t>Bearbeiter:in</t>
  </si>
  <si>
    <t>Datum</t>
  </si>
  <si>
    <t>Änderung</t>
  </si>
  <si>
    <t>V1</t>
  </si>
  <si>
    <t>BUKEA-Meisner</t>
  </si>
  <si>
    <t>Datei erstellt</t>
  </si>
  <si>
    <t>V2</t>
  </si>
  <si>
    <t>€ gesamt</t>
  </si>
  <si>
    <t xml:space="preserve">Energieeffizienzexpert:in mit Zusatzqualifikation LCA </t>
  </si>
  <si>
    <r>
      <t>Nam</t>
    </r>
    <r>
      <rPr>
        <sz val="11"/>
        <rFont val="Calibri"/>
        <family val="2"/>
      </rPr>
      <t>e und dena-Beraternummer</t>
    </r>
    <r>
      <rPr>
        <sz val="11"/>
        <color theme="1"/>
        <rFont val="Calibri"/>
        <family val="2"/>
      </rPr>
      <t>:</t>
    </r>
  </si>
  <si>
    <t>Büro:</t>
  </si>
  <si>
    <t>Verwendete Software und Version:</t>
  </si>
  <si>
    <t>Erstellungsdatum</t>
  </si>
  <si>
    <t>Objektadresse:</t>
  </si>
  <si>
    <r>
      <t>Alle hellblau hinterlegten Flächen können ausgefüllt werden.
In den dunkelgr</t>
    </r>
    <r>
      <rPr>
        <sz val="11"/>
        <rFont val="Calibri"/>
        <family val="2"/>
        <scheme val="minor"/>
      </rPr>
      <t>aublau</t>
    </r>
    <r>
      <rPr>
        <sz val="11"/>
        <color theme="1"/>
        <rFont val="Calibri"/>
        <family val="2"/>
        <scheme val="minor"/>
      </rPr>
      <t xml:space="preserve"> angelegten Bereichen werden die Ergebnisse dargestellt.
Die Zwischen- und Endergebnisse werden automatisch berechnet.</t>
    </r>
  </si>
  <si>
    <t xml:space="preserve">Die Ökobilanz basiert auf die QNG-Methodik. Es sind Bilanzierungstools entsprechend den QNG Anforderungen zu verwenden. </t>
  </si>
  <si>
    <t>Zusätzlich pauschaler Zuschuss i.H.v.</t>
  </si>
  <si>
    <t>sofern die LCA nicht im Kontext eines Qualitätssiegels Nachhaltiges Gebäude (QNG) bzw. einer KfW-Förderung erstellt wurde.</t>
  </si>
  <si>
    <t>V3</t>
  </si>
  <si>
    <t>Daten bitte nicht löschen</t>
  </si>
  <si>
    <t>Ja, die LCA wurde im Kontext QNG / KfW-Förderung erstellt.</t>
  </si>
  <si>
    <r>
      <t xml:space="preserve">Nein, die LCA wurde </t>
    </r>
    <r>
      <rPr>
        <u val="single"/>
        <sz val="11"/>
        <color theme="1"/>
        <rFont val="Calibri"/>
        <family val="2"/>
        <scheme val="minor"/>
      </rPr>
      <t>nicht</t>
    </r>
    <r>
      <rPr>
        <sz val="11"/>
        <color theme="1"/>
        <rFont val="Calibri"/>
        <family val="2"/>
        <scheme val="minor"/>
      </rPr>
      <t xml:space="preserve"> im Kontext QNG / KfW-Förderung erstellt.</t>
    </r>
  </si>
  <si>
    <t>Kontext QNG/KfW-Förderung:</t>
  </si>
  <si>
    <t>€ Sockelbetrag LCA</t>
  </si>
  <si>
    <r>
      <t>Unterschrift:</t>
    </r>
    <r>
      <rPr>
        <sz val="11"/>
        <color theme="1" tint="0.49998000264167786"/>
        <rFont val="Calibri"/>
        <family val="2"/>
      </rPr>
      <t xml:space="preserve">
Bitte Blatt ausdrucken, Unterschrift leisten
und Original per Post einreichen</t>
    </r>
  </si>
  <si>
    <t>BSW-Roß</t>
  </si>
  <si>
    <t>Erhöhung Zuschusshöhe (allerdings fehlerhafte Formel)</t>
  </si>
  <si>
    <t>*Die endgültige Festlegung der geförderten Wohnfläche erfolgt in Abstimmung mit der IFB.
  Hieraus ergibt sich die endgültige Zuschusshöhe.</t>
  </si>
  <si>
    <t>Ergebnisdarstellung der Ökobilanz-Berechnung
im Rahmen des Ergänzungsmoduls:
"Reduktion der grauen Emissionen aus der Gebäudekonstruktion"</t>
  </si>
  <si>
    <t>Förderhöhe angepasst (von 10€ auf 20€ und 250€ auf 260€; Pauschalbetrag ergänzt)
Angaben Energieeffizienzexpert:in ergänzt
Aufschlüsselung Ökobilanz-Ergebnisse nur auf Ebene der KG und Module (nicht beides gleichzeitig, da für viele Programme zu detailliert)</t>
  </si>
  <si>
    <t>QNG Siegeldokumente - QNG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</si>
</sst>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0.0"/>
    <numFmt numFmtId="165" formatCode="#,##0.000"/>
    <numFmt numFmtId="166" formatCode="_-* #,##0\ [$€-407]_-;\-* #,##0\ [$€-407]_-;_-* &quot;-&quot;\ [$€-407]_-;_-@_-"/>
    <numFmt numFmtId="167" formatCode="\+0%;\-0%;0%"/>
    <numFmt numFmtId="168" formatCode="_-* #,##0\ &quot;€&quot;_-;\-* #,##0\ &quot;€&quot;_-;_-* &quot;-&quot;??\ &quot;€&quot;_-;_-@_-"/>
  </numFmts>
  <fonts count="44">
    <font>
      <sz val="11"/>
      <color theme="1"/>
      <name val="Calibri"/>
      <family val="2"/>
      <scheme val="minor"/>
    </font>
    <font>
      <sz val="10"/>
      <color theme="1"/>
      <name val="Arial"/>
      <family val="2"/>
    </font>
    <font>
      <sz val="8"/>
      <name val="Calibri"/>
      <family val="2"/>
      <scheme val="minor"/>
    </font>
    <font>
      <sz val="11"/>
      <color theme="1"/>
      <name val="Arial"/>
      <family val="2"/>
    </font>
    <font>
      <sz val="9"/>
      <color theme="1"/>
      <name val="Arial"/>
      <family val="2"/>
    </font>
    <font>
      <u val="single"/>
      <sz val="11"/>
      <color theme="10"/>
      <name val="Calibri"/>
      <family val="2"/>
      <scheme val="minor"/>
    </font>
    <font>
      <b/>
      <sz val="11"/>
      <color theme="1"/>
      <name val="Calibri"/>
      <family val="2"/>
      <scheme val="minor"/>
    </font>
    <font>
      <b/>
      <sz val="16"/>
      <color theme="0"/>
      <name val="Calibri"/>
      <family val="2"/>
      <scheme val="minor"/>
    </font>
    <font>
      <b/>
      <u val="single"/>
      <sz val="20"/>
      <color theme="1"/>
      <name val="Calibri"/>
      <family val="2"/>
      <scheme val="minor"/>
    </font>
    <font>
      <b/>
      <u val="single"/>
      <sz val="11"/>
      <color theme="1"/>
      <name val="Calibri"/>
      <family val="2"/>
      <scheme val="minor"/>
    </font>
    <font>
      <vertAlign val="subscript"/>
      <sz val="11"/>
      <color theme="1"/>
      <name val="Calibri"/>
      <family val="2"/>
      <scheme val="minor"/>
    </font>
    <font>
      <i/>
      <sz val="11"/>
      <color theme="1"/>
      <name val="Calibri"/>
      <family val="2"/>
      <scheme val="minor"/>
    </font>
    <font>
      <sz val="11"/>
      <name val="Calibri"/>
      <family val="2"/>
      <scheme val="minor"/>
    </font>
    <font>
      <b/>
      <vertAlign val="subscript"/>
      <sz val="11"/>
      <color theme="1"/>
      <name val="Calibri"/>
      <family val="2"/>
      <scheme val="minor"/>
    </font>
    <font>
      <i/>
      <vertAlign val="superscript"/>
      <sz val="9"/>
      <color theme="1"/>
      <name val="Calibri"/>
      <family val="2"/>
      <scheme val="minor"/>
    </font>
    <font>
      <i/>
      <sz val="9"/>
      <color theme="1"/>
      <name val="Calibri"/>
      <family val="2"/>
      <scheme val="minor"/>
    </font>
    <font>
      <sz val="9"/>
      <color theme="1"/>
      <name val="Calibri"/>
      <family val="2"/>
      <scheme val="minor"/>
    </font>
    <font>
      <sz val="11"/>
      <color theme="1" tint="0.49998000264167786"/>
      <name val="Calibri"/>
      <family val="2"/>
      <scheme val="minor"/>
    </font>
    <font>
      <sz val="10"/>
      <name val="Arial"/>
      <family val="2"/>
    </font>
    <font>
      <sz val="11"/>
      <color theme="1"/>
      <name val="Calibri"/>
      <family val="2"/>
    </font>
    <font>
      <b/>
      <vertAlign val="superscript"/>
      <sz val="11"/>
      <color theme="1"/>
      <name val="Calibri"/>
      <family val="2"/>
      <scheme val="minor"/>
    </font>
    <font>
      <vertAlign val="superscript"/>
      <sz val="11"/>
      <color theme="1"/>
      <name val="Calibri"/>
      <family val="2"/>
      <scheme val="minor"/>
    </font>
    <font>
      <sz val="11"/>
      <color theme="1" tint="0.49998000264167786"/>
      <name val="Calibri"/>
      <family val="2"/>
    </font>
    <font>
      <vertAlign val="subscript"/>
      <sz val="11"/>
      <color theme="1" tint="0.49998000264167786"/>
      <name val="Calibri"/>
      <family val="2"/>
    </font>
    <font>
      <i/>
      <sz val="20"/>
      <color theme="1"/>
      <name val="Calibri"/>
      <family val="2"/>
      <scheme val="minor"/>
    </font>
    <font>
      <sz val="11"/>
      <color theme="1" tint="0.49998000264167786"/>
      <name val="Arial"/>
      <family val="2"/>
    </font>
    <font>
      <i/>
      <sz val="20"/>
      <color theme="1" tint="0.49998000264167786"/>
      <name val="Calibri"/>
      <family val="2"/>
      <scheme val="minor"/>
    </font>
    <font>
      <b/>
      <sz val="11"/>
      <color theme="1" tint="0.49998000264167786"/>
      <name val="Calibri"/>
      <family val="2"/>
      <scheme val="minor"/>
    </font>
    <font>
      <b/>
      <vertAlign val="subscript"/>
      <sz val="11"/>
      <color theme="1" tint="0.49998000264167786"/>
      <name val="Calibri"/>
      <family val="2"/>
      <scheme val="minor"/>
    </font>
    <font>
      <vertAlign val="superscript"/>
      <sz val="11"/>
      <color theme="1" tint="0.49998000264167786"/>
      <name val="Calibri"/>
      <family val="2"/>
      <scheme val="minor"/>
    </font>
    <font>
      <b/>
      <u val="single"/>
      <sz val="11"/>
      <color theme="1" tint="0.49998000264167786"/>
      <name val="Calibri"/>
      <family val="2"/>
      <scheme val="minor"/>
    </font>
    <font>
      <sz val="9"/>
      <color theme="1" tint="0.49998000264167786"/>
      <name val="Arial"/>
      <family val="2"/>
    </font>
    <font>
      <i/>
      <sz val="9"/>
      <color theme="1" tint="0.49998000264167786"/>
      <name val="Calibri"/>
      <family val="2"/>
      <scheme val="minor"/>
    </font>
    <font>
      <sz val="9"/>
      <color theme="1" tint="0.49998000264167786"/>
      <name val="Calibri"/>
      <family val="2"/>
      <scheme val="minor"/>
    </font>
    <font>
      <i/>
      <sz val="9"/>
      <color rgb="FF000000"/>
      <name val="Calibri"/>
      <family val="2"/>
      <scheme val="minor"/>
    </font>
    <font>
      <u val="single"/>
      <sz val="11"/>
      <color theme="1"/>
      <name val="Calibri"/>
      <family val="2"/>
      <scheme val="minor"/>
    </font>
    <font>
      <b/>
      <sz val="11"/>
      <color theme="1"/>
      <name val="Calibri"/>
      <family val="2"/>
    </font>
    <font>
      <sz val="11"/>
      <name val="Calibri"/>
      <family val="2"/>
    </font>
    <font>
      <b/>
      <sz val="11"/>
      <color theme="1" tint="0.49998000264167786"/>
      <name val="Arial"/>
      <family val="2"/>
    </font>
    <font>
      <b/>
      <sz val="13"/>
      <color theme="0"/>
      <name val="Calibri"/>
      <family val="2"/>
      <scheme val="minor"/>
    </font>
    <font>
      <sz val="13"/>
      <color theme="1"/>
      <name val="Calibri"/>
      <family val="2"/>
      <scheme val="minor"/>
    </font>
    <font>
      <sz val="9"/>
      <color theme="1" tint="0.25"/>
      <name val="Calibri"/>
      <family val="2"/>
      <scheme val="minor"/>
    </font>
    <font>
      <sz val="10"/>
      <color theme="1" tint="0.35"/>
      <name val="Calibri"/>
      <family val="2"/>
      <scheme val="minor"/>
    </font>
    <font>
      <sz val="9"/>
      <color theme="1" tint="0.35"/>
      <name val="Calibri"/>
      <family val="2"/>
      <scheme val="minor"/>
    </font>
  </fonts>
  <fills count="11">
    <fill>
      <patternFill patternType="none"/>
    </fill>
    <fill>
      <patternFill patternType="gray125"/>
    </fill>
    <fill>
      <patternFill patternType="solid">
        <fgColor theme="3" tint="0.7999799847602844"/>
        <bgColor indexed="64"/>
      </patternFill>
    </fill>
    <fill>
      <patternFill patternType="solid">
        <fgColor theme="3" tint="0.5999900102615356"/>
        <bgColor indexed="64"/>
      </patternFill>
    </fill>
    <fill>
      <patternFill patternType="solid">
        <fgColor theme="0" tint="-0.04997999966144562"/>
        <bgColor indexed="64"/>
      </patternFill>
    </fill>
    <fill>
      <patternFill patternType="solid">
        <fgColor rgb="FFD5DFEC"/>
        <bgColor indexed="64"/>
      </patternFill>
    </fill>
    <fill>
      <patternFill patternType="lightUp">
        <fgColor theme="5"/>
        <bgColor rgb="FFCCD7DD"/>
      </patternFill>
    </fill>
    <fill>
      <patternFill patternType="solid">
        <fgColor theme="0"/>
        <bgColor indexed="64"/>
      </patternFill>
    </fill>
    <fill>
      <patternFill patternType="solid">
        <fgColor theme="0" tint="-0.1499900072813034"/>
        <bgColor indexed="64"/>
      </patternFill>
    </fill>
    <fill>
      <patternFill patternType="solid">
        <fgColor theme="3" tint="0.5999299883842468"/>
        <bgColor indexed="64"/>
      </patternFill>
    </fill>
    <fill>
      <patternFill patternType="solid">
        <fgColor theme="3" tint="0.39998000860214233"/>
        <bgColor indexed="64"/>
      </patternFill>
    </fill>
  </fills>
  <borders count="27">
    <border>
      <left/>
      <right/>
      <top/>
      <bottom/>
      <diagonal/>
    </border>
    <border>
      <left style="thin">
        <color auto="1"/>
      </left>
      <right style="thin">
        <color auto="1"/>
      </right>
      <top style="thin">
        <color auto="1"/>
      </top>
      <bottom style="thin">
        <color auto="1"/>
      </bottom>
    </border>
    <border>
      <left/>
      <right style="thin">
        <color auto="1"/>
      </right>
      <top style="thin">
        <color auto="1"/>
      </top>
      <bottom style="thin">
        <color auto="1"/>
      </bottom>
    </border>
    <border>
      <left/>
      <right/>
      <top style="thin">
        <color auto="1"/>
      </top>
      <bottom style="thin">
        <color auto="1"/>
      </bottom>
    </border>
    <border>
      <left style="thin">
        <color auto="1"/>
      </left>
      <right/>
      <top style="thin">
        <color auto="1"/>
      </top>
      <bottom style="thin">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border>
    <border>
      <left/>
      <right style="medium">
        <color auto="1"/>
      </right>
      <top/>
      <bottom/>
    </border>
    <border>
      <left style="medium">
        <color auto="1"/>
      </left>
      <right/>
      <top/>
      <bottom style="medium">
        <color auto="1"/>
      </bottom>
    </border>
    <border>
      <left/>
      <right/>
      <top/>
      <bottom style="medium">
        <color auto="1"/>
      </bottom>
    </border>
    <border>
      <left/>
      <right/>
      <top style="thin">
        <color auto="1"/>
      </top>
      <bottom/>
    </border>
    <border>
      <left/>
      <right style="thin">
        <color auto="1"/>
      </right>
      <top/>
      <bottom/>
    </border>
    <border>
      <left/>
      <right style="thin">
        <color auto="1"/>
      </right>
      <top style="thin">
        <color auto="1"/>
      </top>
      <bottom/>
    </border>
    <border>
      <left/>
      <right/>
      <top style="thin">
        <color theme="1" tint="0.49998000264167786"/>
      </top>
      <bottom style="thin">
        <color theme="1" tint="0.49998000264167786"/>
      </bottom>
    </border>
    <border>
      <left/>
      <right style="medium">
        <color auto="1"/>
      </right>
      <top/>
      <bottom style="medium">
        <color auto="1"/>
      </bottom>
    </border>
    <border>
      <left/>
      <right/>
      <top/>
      <bottom style="thin">
        <color auto="1"/>
      </bottom>
    </border>
    <border>
      <left/>
      <right style="thin">
        <color auto="1"/>
      </right>
      <top/>
      <bottom style="thin">
        <color auto="1"/>
      </bottom>
    </border>
    <border>
      <left/>
      <right/>
      <top style="thin">
        <color theme="1" tint="0.49998000264167786"/>
      </top>
      <bottom/>
    </border>
    <border>
      <left style="thin">
        <color auto="1"/>
      </left>
      <right/>
      <top style="thin">
        <color auto="1"/>
      </top>
      <bottom/>
    </border>
    <border>
      <left style="thin">
        <color auto="1"/>
      </left>
      <right/>
      <top/>
      <bottom/>
    </border>
    <border>
      <left style="thin">
        <color auto="1"/>
      </left>
      <right/>
      <top/>
      <bottom style="thin">
        <color auto="1"/>
      </bottom>
    </border>
    <border>
      <left style="thin">
        <color theme="1" tint="0.49998000264167786"/>
      </left>
      <right style="thin">
        <color theme="1" tint="0.49998000264167786"/>
      </right>
      <top style="thin">
        <color theme="1" tint="0.49998000264167786"/>
      </top>
      <bottom style="thin">
        <color theme="1" tint="0.49998000264167786"/>
      </bottom>
    </border>
    <border>
      <left style="thin">
        <color auto="1"/>
      </left>
      <right style="thin">
        <color auto="1"/>
      </right>
      <top style="thin">
        <color auto="1"/>
      </top>
      <bottom/>
    </border>
    <border>
      <left style="thin">
        <color auto="1"/>
      </left>
      <right style="thin">
        <color auto="1"/>
      </right>
      <top/>
      <bottom style="thin">
        <color auto="1"/>
      </bottom>
    </border>
    <border>
      <left/>
      <right/>
      <top/>
      <bottom style="thin">
        <color theme="1" tint="0.49998000264167786"/>
      </bottom>
    </border>
  </borders>
  <cellStyleXfs count="2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0" fillId="0" borderId="0" applyFont="0" applyFill="0" applyBorder="0" applyAlignment="0" applyProtection="0"/>
    <xf numFmtId="0" fontId="5" fillId="0" borderId="0" applyNumberFormat="0" applyFill="0" applyBorder="0" applyAlignment="0" applyProtection="0"/>
    <xf numFmtId="0" fontId="18" fillId="0" borderId="0">
      <alignment/>
      <protection/>
    </xf>
    <xf numFmtId="44" fontId="0" fillId="0" borderId="0" applyFont="0" applyFill="0" applyBorder="0" applyAlignment="0" applyProtection="0"/>
  </cellStyleXfs>
  <cellXfs count="250">
    <xf numFmtId="0" fontId="0" fillId="0" borderId="0" xfId="0"/>
    <xf numFmtId="164" fontId="0" fillId="2" borderId="1" xfId="0" applyNumberFormat="1" applyFill="1" applyBorder="1" applyAlignment="1" applyProtection="1">
      <alignment horizontal="right" vertical="center"/>
      <protection locked="0"/>
    </xf>
    <xf numFmtId="0" fontId="0" fillId="0" borderId="0" xfId="0" applyAlignment="1" applyProtection="1">
      <alignment vertical="center"/>
      <protection hidden="1"/>
    </xf>
    <xf numFmtId="0" fontId="3" fillId="0" borderId="0" xfId="0" applyFont="1" applyAlignment="1" applyProtection="1">
      <alignment vertical="center"/>
      <protection hidden="1"/>
    </xf>
    <xf numFmtId="0" fontId="0" fillId="0" borderId="0" xfId="0" applyAlignment="1" applyProtection="1">
      <alignment horizontal="right" vertical="center"/>
      <protection hidden="1"/>
    </xf>
    <xf numFmtId="0" fontId="0" fillId="0" borderId="2" xfId="0" applyBorder="1" applyAlignment="1" applyProtection="1">
      <alignment horizontal="left" vertical="center"/>
      <protection hidden="1"/>
    </xf>
    <xf numFmtId="3" fontId="0" fillId="0" borderId="3" xfId="0" applyNumberFormat="1" applyBorder="1" applyAlignment="1" applyProtection="1">
      <alignment vertical="center"/>
      <protection hidden="1"/>
    </xf>
    <xf numFmtId="0" fontId="6" fillId="0" borderId="0" xfId="0" applyFont="1" applyAlignment="1" applyProtection="1">
      <alignment vertical="center"/>
      <protection hidden="1"/>
    </xf>
    <xf numFmtId="0" fontId="8" fillId="0" borderId="0" xfId="0" applyFont="1" applyAlignment="1" applyProtection="1">
      <alignment vertical="center"/>
      <protection hidden="1"/>
    </xf>
    <xf numFmtId="0" fontId="9" fillId="0" borderId="0" xfId="0" applyFont="1" applyAlignment="1" applyProtection="1">
      <alignment vertical="center"/>
      <protection hidden="1"/>
    </xf>
    <xf numFmtId="0" fontId="0" fillId="3" borderId="1" xfId="0" applyFill="1" applyBorder="1" applyAlignment="1" applyProtection="1" quotePrefix="1">
      <alignment horizontal="left" vertical="center"/>
      <protection hidden="1"/>
    </xf>
    <xf numFmtId="0" fontId="0" fillId="0" borderId="0" xfId="0" applyAlignment="1" applyProtection="1">
      <alignment horizontal="center" vertical="center"/>
      <protection hidden="1"/>
    </xf>
    <xf numFmtId="0" fontId="0" fillId="0" borderId="0" xfId="0" applyProtection="1">
      <protection hidden="1"/>
    </xf>
    <xf numFmtId="0" fontId="0" fillId="0" borderId="0" xfId="0" applyAlignment="1" applyProtection="1">
      <alignment horizontal="center"/>
      <protection hidden="1"/>
    </xf>
    <xf numFmtId="0" fontId="0" fillId="0" borderId="0" xfId="0" applyAlignment="1" applyProtection="1">
      <alignment vertical="top"/>
      <protection hidden="1"/>
    </xf>
    <xf numFmtId="0" fontId="3" fillId="0" borderId="0" xfId="0" applyFont="1" applyAlignment="1" applyProtection="1">
      <alignment vertical="top"/>
      <protection hidden="1"/>
    </xf>
    <xf numFmtId="0" fontId="0" fillId="2" borderId="1" xfId="0" applyFill="1" applyBorder="1" applyAlignment="1" applyProtection="1">
      <alignment horizontal="left" vertical="center"/>
      <protection hidden="1"/>
    </xf>
    <xf numFmtId="0" fontId="8" fillId="0" borderId="0" xfId="0" applyFont="1" applyAlignment="1" applyProtection="1">
      <alignment vertical="top"/>
      <protection hidden="1"/>
    </xf>
    <xf numFmtId="0" fontId="14" fillId="0" borderId="0" xfId="0" applyFont="1" applyAlignment="1" applyProtection="1">
      <alignment horizontal="right" vertical="top"/>
      <protection hidden="1"/>
    </xf>
    <xf numFmtId="0" fontId="16" fillId="0" borderId="0" xfId="0" applyFont="1" applyAlignment="1" applyProtection="1">
      <alignment vertical="center"/>
      <protection hidden="1"/>
    </xf>
    <xf numFmtId="0" fontId="4" fillId="0" borderId="0" xfId="0" applyFont="1" applyAlignment="1" applyProtection="1">
      <alignment vertical="center"/>
      <protection hidden="1"/>
    </xf>
    <xf numFmtId="0" fontId="14" fillId="0" borderId="0" xfId="0" applyFont="1" applyAlignment="1" applyProtection="1">
      <alignment vertical="top"/>
      <protection hidden="1"/>
    </xf>
    <xf numFmtId="0" fontId="0" fillId="0" borderId="4" xfId="0" applyBorder="1" applyAlignment="1" applyProtection="1">
      <alignment horizontal="left" vertical="center" wrapText="1"/>
      <protection hidden="1"/>
    </xf>
    <xf numFmtId="0" fontId="0" fillId="4" borderId="5" xfId="0" applyFill="1" applyBorder="1" applyAlignment="1" applyProtection="1">
      <alignment vertical="center"/>
      <protection hidden="1"/>
    </xf>
    <xf numFmtId="0" fontId="0" fillId="4" borderId="6" xfId="0" applyFill="1" applyBorder="1" applyAlignment="1" applyProtection="1">
      <alignment vertical="center"/>
      <protection hidden="1"/>
    </xf>
    <xf numFmtId="0" fontId="0" fillId="4" borderId="7" xfId="0" applyFill="1" applyBorder="1" applyAlignment="1" applyProtection="1">
      <alignment vertical="center"/>
      <protection hidden="1"/>
    </xf>
    <xf numFmtId="0" fontId="0" fillId="4" borderId="8" xfId="0" applyFill="1" applyBorder="1" applyAlignment="1" applyProtection="1">
      <alignment vertical="center"/>
      <protection hidden="1"/>
    </xf>
    <xf numFmtId="0" fontId="0" fillId="4" borderId="9" xfId="0" applyFill="1" applyBorder="1" applyAlignment="1" applyProtection="1">
      <alignment vertical="center"/>
      <protection hidden="1"/>
    </xf>
    <xf numFmtId="164" fontId="9" fillId="3" borderId="1" xfId="0" applyNumberFormat="1" applyFont="1" applyFill="1" applyBorder="1" applyAlignment="1" applyProtection="1">
      <alignment vertical="center"/>
      <protection hidden="1"/>
    </xf>
    <xf numFmtId="0" fontId="0" fillId="4" borderId="10" xfId="0" applyFill="1" applyBorder="1" applyAlignment="1" applyProtection="1">
      <alignment vertical="center"/>
      <protection hidden="1"/>
    </xf>
    <xf numFmtId="0" fontId="0" fillId="4" borderId="11" xfId="0" applyFill="1" applyBorder="1" applyAlignment="1" applyProtection="1">
      <alignment vertical="center"/>
      <protection hidden="1"/>
    </xf>
    <xf numFmtId="4" fontId="6" fillId="0" borderId="1" xfId="0" applyNumberFormat="1" applyFont="1" applyBorder="1" applyAlignment="1" applyProtection="1">
      <alignment horizontal="center" vertical="center"/>
      <protection hidden="1"/>
    </xf>
    <xf numFmtId="0" fontId="0" fillId="0" borderId="12" xfId="0" applyBorder="1" applyAlignment="1" applyProtection="1">
      <alignment vertical="center"/>
      <protection hidden="1"/>
    </xf>
    <xf numFmtId="0" fontId="0" fillId="0" borderId="13" xfId="0" applyBorder="1" applyAlignment="1" applyProtection="1">
      <alignment vertical="center"/>
      <protection hidden="1"/>
    </xf>
    <xf numFmtId="0" fontId="9" fillId="0" borderId="14" xfId="0" applyFont="1" applyBorder="1" applyAlignment="1" applyProtection="1">
      <alignment horizontal="right" vertical="center"/>
      <protection hidden="1"/>
    </xf>
    <xf numFmtId="164" fontId="0" fillId="3" borderId="1" xfId="0" applyNumberFormat="1" applyFill="1" applyBorder="1" applyAlignment="1" applyProtection="1">
      <alignment vertical="center"/>
      <protection hidden="1"/>
    </xf>
    <xf numFmtId="164" fontId="6" fillId="3" borderId="1" xfId="0" applyNumberFormat="1" applyFont="1" applyFill="1" applyBorder="1" applyAlignment="1" applyProtection="1">
      <alignment vertical="center"/>
      <protection hidden="1"/>
    </xf>
    <xf numFmtId="0" fontId="12" fillId="0" borderId="3" xfId="0" applyFont="1" applyBorder="1" applyAlignment="1" applyProtection="1">
      <alignment vertical="center"/>
      <protection hidden="1"/>
    </xf>
    <xf numFmtId="0" fontId="0" fillId="0" borderId="1" xfId="0" applyBorder="1" applyAlignment="1" applyProtection="1">
      <alignment horizontal="center" vertical="center" wrapText="1"/>
      <protection hidden="1"/>
    </xf>
    <xf numFmtId="4" fontId="0" fillId="0" borderId="1" xfId="0" applyNumberFormat="1" applyBorder="1" applyAlignment="1" applyProtection="1">
      <alignment horizontal="center" vertical="center"/>
      <protection hidden="1"/>
    </xf>
    <xf numFmtId="0" fontId="0" fillId="0" borderId="0" xfId="0" applyAlignment="1" applyProtection="1">
      <alignment horizontal="left" vertical="center"/>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3" fillId="0" borderId="0" xfId="0" applyFont="1" applyAlignment="1" applyProtection="1">
      <alignment horizontal="left" vertical="center"/>
      <protection hidden="1"/>
    </xf>
    <xf numFmtId="0" fontId="6" fillId="0" borderId="0" xfId="0" applyFont="1" applyAlignment="1" applyProtection="1">
      <alignment horizontal="left" vertical="center"/>
      <protection hidden="1"/>
    </xf>
    <xf numFmtId="0" fontId="0" fillId="0" borderId="15" xfId="0" applyBorder="1" applyAlignment="1" applyProtection="1">
      <alignment horizontal="left" vertical="center" wrapText="1"/>
      <protection hidden="1"/>
    </xf>
    <xf numFmtId="0" fontId="17" fillId="0" borderId="0" xfId="0" applyFont="1" applyAlignment="1" applyProtection="1">
      <alignment horizontal="left" vertical="center" wrapText="1"/>
      <protection hidden="1"/>
    </xf>
    <xf numFmtId="0" fontId="17" fillId="0" borderId="0" xfId="0" applyFont="1" applyAlignment="1" applyProtection="1">
      <alignment vertical="center"/>
      <protection hidden="1"/>
    </xf>
    <xf numFmtId="0" fontId="17" fillId="0" borderId="0" xfId="0" applyFont="1" applyAlignment="1" applyProtection="1">
      <alignment horizontal="left" vertical="center"/>
      <protection hidden="1"/>
    </xf>
    <xf numFmtId="0" fontId="0" fillId="0" borderId="15" xfId="0" applyBorder="1" applyAlignment="1" applyProtection="1">
      <alignment vertical="center" wrapText="1"/>
      <protection hidden="1"/>
    </xf>
    <xf numFmtId="0" fontId="5" fillId="0" borderId="0" xfId="21" applyAlignment="1" applyProtection="1">
      <alignment horizontal="left" vertical="center"/>
      <protection hidden="1"/>
    </xf>
    <xf numFmtId="0" fontId="3" fillId="0" borderId="0" xfId="0" applyFont="1" applyAlignment="1" applyProtection="1">
      <alignment horizontal="left" vertical="center" wrapText="1"/>
      <protection hidden="1"/>
    </xf>
    <xf numFmtId="0" fontId="3" fillId="0" borderId="0" xfId="0" applyFont="1" applyAlignment="1" applyProtection="1">
      <alignment vertical="center" wrapText="1"/>
      <protection hidden="1"/>
    </xf>
    <xf numFmtId="0" fontId="6" fillId="0" borderId="0" xfId="0" applyFont="1" applyAlignment="1" applyProtection="1">
      <alignment horizontal="right" vertical="center" wrapText="1"/>
      <protection hidden="1"/>
    </xf>
    <xf numFmtId="0" fontId="9" fillId="0" borderId="0" xfId="0" applyFont="1" applyAlignment="1" applyProtection="1">
      <alignment horizontal="right" vertical="center"/>
      <protection hidden="1"/>
    </xf>
    <xf numFmtId="0" fontId="9" fillId="4" borderId="6" xfId="0" applyFont="1" applyFill="1" applyBorder="1" applyAlignment="1" applyProtection="1">
      <alignment horizontal="right" vertical="center"/>
      <protection hidden="1"/>
    </xf>
    <xf numFmtId="0" fontId="9" fillId="4" borderId="11" xfId="0" applyFont="1" applyFill="1" applyBorder="1" applyAlignment="1" applyProtection="1">
      <alignment horizontal="right" vertical="center"/>
      <protection hidden="1"/>
    </xf>
    <xf numFmtId="0" fontId="0" fillId="4" borderId="16" xfId="0" applyFill="1" applyBorder="1" applyAlignment="1" applyProtection="1">
      <alignment vertical="center"/>
      <protection hidden="1"/>
    </xf>
    <xf numFmtId="0" fontId="0" fillId="4" borderId="12" xfId="0" applyFill="1" applyBorder="1" applyAlignment="1" applyProtection="1">
      <alignment vertical="center"/>
      <protection hidden="1"/>
    </xf>
    <xf numFmtId="164" fontId="0" fillId="3" borderId="4" xfId="0" applyNumberFormat="1" applyFill="1" applyBorder="1" applyAlignment="1" applyProtection="1">
      <alignment vertical="center"/>
      <protection hidden="1"/>
    </xf>
    <xf numFmtId="3" fontId="0" fillId="0" borderId="3" xfId="0" applyNumberFormat="1" applyBorder="1" applyAlignment="1" applyProtection="1">
      <alignment horizontal="left" vertical="center"/>
      <protection hidden="1"/>
    </xf>
    <xf numFmtId="0" fontId="0" fillId="5" borderId="1" xfId="0" applyFill="1" applyBorder="1" applyAlignment="1" applyProtection="1">
      <alignment horizontal="center" vertical="center"/>
      <protection hidden="1"/>
    </xf>
    <xf numFmtId="0" fontId="0" fillId="0" borderId="3" xfId="0" applyBorder="1" applyAlignment="1" applyProtection="1">
      <alignment vertical="center"/>
      <protection hidden="1"/>
    </xf>
    <xf numFmtId="0" fontId="0" fillId="0" borderId="0" xfId="0" applyAlignment="1" applyProtection="1">
      <alignment horizontal="center" vertical="center" wrapText="1"/>
      <protection hidden="1"/>
    </xf>
    <xf numFmtId="4" fontId="0" fillId="3" borderId="3" xfId="23" applyNumberFormat="1" applyFont="1" applyFill="1" applyBorder="1" applyAlignment="1" applyProtection="1">
      <alignment vertical="center"/>
      <protection hidden="1"/>
    </xf>
    <xf numFmtId="0" fontId="9" fillId="0" borderId="12" xfId="0" applyFont="1" applyBorder="1" applyAlignment="1" applyProtection="1">
      <alignment horizontal="right" vertical="center"/>
      <protection hidden="1"/>
    </xf>
    <xf numFmtId="0" fontId="9" fillId="4" borderId="12" xfId="0" applyFont="1" applyFill="1" applyBorder="1" applyAlignment="1" applyProtection="1">
      <alignment horizontal="right" vertical="center"/>
      <protection hidden="1"/>
    </xf>
    <xf numFmtId="164" fontId="0" fillId="3" borderId="3" xfId="0" applyNumberFormat="1" applyFill="1" applyBorder="1" applyAlignment="1" applyProtection="1">
      <alignment vertical="center"/>
      <protection hidden="1"/>
    </xf>
    <xf numFmtId="4" fontId="0" fillId="3" borderId="4" xfId="23" applyNumberFormat="1" applyFont="1" applyFill="1" applyBorder="1" applyAlignment="1" applyProtection="1">
      <alignment vertical="center"/>
      <protection hidden="1"/>
    </xf>
    <xf numFmtId="0" fontId="0" fillId="0" borderId="2" xfId="0" applyBorder="1" applyAlignment="1" applyProtection="1">
      <alignment vertical="center"/>
      <protection hidden="1"/>
    </xf>
    <xf numFmtId="0" fontId="6" fillId="0" borderId="3" xfId="0" applyFont="1" applyBorder="1" applyAlignment="1" applyProtection="1">
      <alignment vertical="center"/>
      <protection hidden="1"/>
    </xf>
    <xf numFmtId="4" fontId="6" fillId="3" borderId="3" xfId="23" applyNumberFormat="1" applyFont="1" applyFill="1" applyBorder="1" applyAlignment="1" applyProtection="1">
      <alignment vertical="center"/>
      <protection hidden="1"/>
    </xf>
    <xf numFmtId="0" fontId="0" fillId="0" borderId="15" xfId="0" applyBorder="1" applyAlignment="1" applyProtection="1">
      <alignment horizontal="center" vertical="center" wrapText="1"/>
      <protection hidden="1"/>
    </xf>
    <xf numFmtId="0" fontId="25" fillId="0" borderId="0" xfId="0" applyFont="1" applyAlignment="1" applyProtection="1">
      <alignment vertical="center"/>
      <protection hidden="1"/>
    </xf>
    <xf numFmtId="4" fontId="17" fillId="0" borderId="1" xfId="0" applyNumberFormat="1" applyFont="1" applyBorder="1" applyAlignment="1" applyProtection="1">
      <alignment horizontal="center" vertical="center"/>
      <protection hidden="1"/>
    </xf>
    <xf numFmtId="4" fontId="27" fillId="0" borderId="1" xfId="0" applyNumberFormat="1" applyFont="1" applyBorder="1" applyAlignment="1" applyProtection="1">
      <alignment horizontal="center" vertical="center"/>
      <protection hidden="1"/>
    </xf>
    <xf numFmtId="0" fontId="30" fillId="0" borderId="0" xfId="0" applyFont="1" applyAlignment="1" applyProtection="1">
      <alignment horizontal="right" vertical="center"/>
      <protection hidden="1"/>
    </xf>
    <xf numFmtId="0" fontId="17" fillId="0" borderId="1" xfId="0" applyFont="1" applyBorder="1" applyAlignment="1" applyProtection="1">
      <alignment horizontal="center" vertical="center" wrapText="1"/>
      <protection hidden="1"/>
    </xf>
    <xf numFmtId="0" fontId="17" fillId="4" borderId="8" xfId="0" applyFont="1" applyFill="1" applyBorder="1" applyAlignment="1" applyProtection="1">
      <alignment vertical="center"/>
      <protection hidden="1"/>
    </xf>
    <xf numFmtId="0" fontId="17" fillId="4" borderId="10" xfId="0" applyFont="1" applyFill="1" applyBorder="1" applyAlignment="1" applyProtection="1">
      <alignment vertical="center"/>
      <protection hidden="1"/>
    </xf>
    <xf numFmtId="0" fontId="30" fillId="4" borderId="11" xfId="0" applyFont="1" applyFill="1" applyBorder="1" applyAlignment="1" applyProtection="1">
      <alignment horizontal="right" vertical="center"/>
      <protection hidden="1"/>
    </xf>
    <xf numFmtId="0" fontId="31" fillId="0" borderId="0" xfId="0" applyFont="1" applyAlignment="1" applyProtection="1">
      <alignment vertical="center"/>
      <protection hidden="1"/>
    </xf>
    <xf numFmtId="0" fontId="32" fillId="0" borderId="0" xfId="0" applyFont="1" applyAlignment="1" applyProtection="1">
      <alignment horizontal="left" vertical="center"/>
      <protection hidden="1"/>
    </xf>
    <xf numFmtId="0" fontId="33" fillId="0" borderId="0" xfId="0" applyFont="1" applyAlignment="1" applyProtection="1">
      <alignment vertical="center"/>
      <protection hidden="1"/>
    </xf>
    <xf numFmtId="0" fontId="0" fillId="0" borderId="2" xfId="0" applyBorder="1" applyAlignment="1" applyProtection="1">
      <alignment horizontal="right" vertical="center"/>
      <protection hidden="1"/>
    </xf>
    <xf numFmtId="0" fontId="3" fillId="0" borderId="2" xfId="0" applyFont="1" applyBorder="1" applyAlignment="1" applyProtection="1">
      <alignment vertical="center"/>
      <protection hidden="1"/>
    </xf>
    <xf numFmtId="4" fontId="6" fillId="3" borderId="4" xfId="23" applyNumberFormat="1" applyFont="1" applyFill="1" applyBorder="1" applyAlignment="1" applyProtection="1">
      <alignment vertical="center"/>
      <protection hidden="1"/>
    </xf>
    <xf numFmtId="3" fontId="0" fillId="0" borderId="17" xfId="0" applyNumberFormat="1" applyBorder="1" applyAlignment="1" applyProtection="1">
      <alignment vertical="center"/>
      <protection hidden="1"/>
    </xf>
    <xf numFmtId="0" fontId="0" fillId="0" borderId="18" xfId="0" applyBorder="1" applyAlignment="1" applyProtection="1">
      <alignment horizontal="left" vertical="center"/>
      <protection hidden="1"/>
    </xf>
    <xf numFmtId="9" fontId="0" fillId="0" borderId="12" xfId="20" applyFont="1" applyFill="1" applyBorder="1" applyAlignment="1" applyProtection="1">
      <alignment vertical="center"/>
      <protection hidden="1"/>
    </xf>
    <xf numFmtId="0" fontId="0" fillId="0" borderId="14" xfId="0" applyBorder="1" applyAlignment="1" applyProtection="1">
      <alignment horizontal="left" vertical="center"/>
      <protection hidden="1"/>
    </xf>
    <xf numFmtId="164" fontId="6" fillId="3" borderId="4" xfId="0" applyNumberFormat="1" applyFont="1" applyFill="1" applyBorder="1" applyAlignment="1" applyProtection="1">
      <alignment vertical="center"/>
      <protection hidden="1"/>
    </xf>
    <xf numFmtId="164" fontId="6" fillId="3" borderId="3" xfId="0" applyNumberFormat="1" applyFont="1" applyFill="1" applyBorder="1" applyAlignment="1" applyProtection="1">
      <alignment vertical="center"/>
      <protection hidden="1"/>
    </xf>
    <xf numFmtId="0" fontId="0" fillId="0" borderId="19" xfId="0" applyBorder="1" applyAlignment="1" applyProtection="1">
      <alignment vertical="center" wrapText="1"/>
      <protection hidden="1"/>
    </xf>
    <xf numFmtId="0" fontId="0" fillId="0" borderId="19" xfId="0" applyBorder="1" applyAlignment="1" applyProtection="1">
      <alignment horizontal="left" vertical="center" wrapText="1"/>
      <protection hidden="1"/>
    </xf>
    <xf numFmtId="0" fontId="3" fillId="0" borderId="20" xfId="0" applyFont="1" applyBorder="1" applyAlignment="1" applyProtection="1">
      <alignment vertical="center"/>
      <protection hidden="1"/>
    </xf>
    <xf numFmtId="0" fontId="3" fillId="0" borderId="12" xfId="0" applyFont="1" applyBorder="1" applyAlignment="1" applyProtection="1">
      <alignment vertical="center"/>
      <protection hidden="1"/>
    </xf>
    <xf numFmtId="0" fontId="3" fillId="0" borderId="14" xfId="0" applyFont="1" applyBorder="1" applyAlignment="1" applyProtection="1">
      <alignment vertical="center"/>
      <protection hidden="1"/>
    </xf>
    <xf numFmtId="0" fontId="3" fillId="0" borderId="21" xfId="0" applyFont="1" applyBorder="1" applyAlignment="1" applyProtection="1">
      <alignment vertical="center"/>
      <protection hidden="1"/>
    </xf>
    <xf numFmtId="0" fontId="3" fillId="0" borderId="13" xfId="0" applyFont="1" applyBorder="1" applyAlignment="1" applyProtection="1">
      <alignment vertical="center"/>
      <protection hidden="1"/>
    </xf>
    <xf numFmtId="0" fontId="0" fillId="0" borderId="21" xfId="0" applyBorder="1" applyAlignment="1" applyProtection="1">
      <alignment vertical="center"/>
      <protection hidden="1"/>
    </xf>
    <xf numFmtId="0" fontId="3" fillId="0" borderId="22" xfId="0" applyFont="1" applyBorder="1" applyAlignment="1" applyProtection="1">
      <alignment vertical="center"/>
      <protection hidden="1"/>
    </xf>
    <xf numFmtId="0" fontId="3" fillId="0" borderId="17" xfId="0" applyFont="1" applyBorder="1" applyAlignment="1" applyProtection="1">
      <alignment vertical="center"/>
      <protection hidden="1"/>
    </xf>
    <xf numFmtId="0" fontId="3" fillId="0" borderId="18" xfId="0" applyFont="1" applyBorder="1" applyAlignment="1" applyProtection="1">
      <alignment vertical="center"/>
      <protection hidden="1"/>
    </xf>
    <xf numFmtId="49" fontId="0" fillId="0" borderId="0" xfId="0" applyNumberFormat="1" applyAlignment="1" applyProtection="1">
      <alignment horizontal="left" vertical="center"/>
      <protection hidden="1"/>
    </xf>
    <xf numFmtId="0" fontId="7" fillId="0" borderId="0" xfId="0" applyFont="1" applyAlignment="1" applyProtection="1">
      <alignment horizontal="center" vertical="center"/>
      <protection hidden="1"/>
    </xf>
    <xf numFmtId="0" fontId="0" fillId="0" borderId="13" xfId="0" applyBorder="1" applyAlignment="1" applyProtection="1">
      <alignment horizontal="right" vertical="center"/>
      <protection hidden="1"/>
    </xf>
    <xf numFmtId="0" fontId="0" fillId="6" borderId="1" xfId="0" applyFill="1" applyBorder="1" applyAlignment="1" applyProtection="1">
      <alignment horizontal="left" vertical="center"/>
      <protection hidden="1"/>
    </xf>
    <xf numFmtId="167" fontId="17" fillId="0" borderId="1" xfId="20" applyNumberFormat="1" applyFont="1" applyFill="1" applyBorder="1" applyAlignment="1" applyProtection="1">
      <alignment horizontal="right" vertical="center"/>
      <protection hidden="1"/>
    </xf>
    <xf numFmtId="167" fontId="30" fillId="0" borderId="1" xfId="20" applyNumberFormat="1" applyFont="1" applyFill="1" applyBorder="1" applyAlignment="1" applyProtection="1">
      <alignment horizontal="right" vertical="center"/>
      <protection hidden="1"/>
    </xf>
    <xf numFmtId="167" fontId="27" fillId="0" borderId="1" xfId="20" applyNumberFormat="1" applyFont="1" applyFill="1" applyBorder="1" applyAlignment="1" applyProtection="1">
      <alignment horizontal="right" vertical="center"/>
      <protection hidden="1"/>
    </xf>
    <xf numFmtId="0" fontId="12" fillId="0" borderId="2" xfId="0" applyFont="1" applyBorder="1" applyAlignment="1" applyProtection="1">
      <alignment vertical="center"/>
      <protection hidden="1"/>
    </xf>
    <xf numFmtId="0" fontId="19" fillId="7" borderId="0" xfId="0" applyFont="1" applyFill="1" applyProtection="1">
      <protection hidden="1"/>
    </xf>
    <xf numFmtId="0" fontId="22" fillId="8" borderId="23" xfId="0" applyFont="1" applyFill="1" applyBorder="1" applyProtection="1">
      <protection hidden="1"/>
    </xf>
    <xf numFmtId="165" fontId="22" fillId="8" borderId="23" xfId="0" applyNumberFormat="1" applyFont="1" applyFill="1" applyBorder="1" applyAlignment="1" applyProtection="1">
      <alignment wrapText="1"/>
      <protection hidden="1"/>
    </xf>
    <xf numFmtId="0" fontId="22" fillId="4" borderId="23" xfId="0" applyFont="1" applyFill="1" applyBorder="1" applyProtection="1">
      <protection hidden="1"/>
    </xf>
    <xf numFmtId="165" fontId="22" fillId="0" borderId="23" xfId="0" applyNumberFormat="1" applyFont="1" applyBorder="1" applyProtection="1">
      <protection hidden="1"/>
    </xf>
    <xf numFmtId="166" fontId="22" fillId="0" borderId="23" xfId="0" applyNumberFormat="1" applyFont="1" applyBorder="1" applyProtection="1">
      <protection hidden="1"/>
    </xf>
    <xf numFmtId="165" fontId="22" fillId="0" borderId="0" xfId="0" applyNumberFormat="1" applyFont="1" applyProtection="1">
      <protection hidden="1"/>
    </xf>
    <xf numFmtId="166" fontId="22" fillId="0" borderId="0" xfId="0" applyNumberFormat="1" applyFont="1" applyProtection="1">
      <protection hidden="1"/>
    </xf>
    <xf numFmtId="165" fontId="22" fillId="0" borderId="23" xfId="0" applyNumberFormat="1" applyFont="1" applyBorder="1" applyAlignment="1" applyProtection="1">
      <alignment wrapText="1"/>
      <protection hidden="1"/>
    </xf>
    <xf numFmtId="9" fontId="0" fillId="3" borderId="1" xfId="20" applyFont="1" applyFill="1" applyBorder="1" applyAlignment="1" applyProtection="1">
      <alignment horizontal="right" vertical="center"/>
      <protection hidden="1"/>
    </xf>
    <xf numFmtId="9" fontId="6" fillId="3" borderId="1" xfId="20" applyFont="1" applyFill="1" applyBorder="1" applyAlignment="1" applyProtection="1">
      <alignment horizontal="right" vertical="center"/>
      <protection hidden="1"/>
    </xf>
    <xf numFmtId="0" fontId="0" fillId="0" borderId="21" xfId="0" applyBorder="1" applyProtection="1">
      <protection hidden="1"/>
    </xf>
    <xf numFmtId="0" fontId="0" fillId="0" borderId="17" xfId="0" applyBorder="1" applyProtection="1">
      <protection hidden="1"/>
    </xf>
    <xf numFmtId="0" fontId="6" fillId="0" borderId="0" xfId="0" applyFont="1" applyAlignment="1" applyProtection="1">
      <alignment vertical="center" wrapText="1"/>
      <protection hidden="1"/>
    </xf>
    <xf numFmtId="14" fontId="12" fillId="0" borderId="0" xfId="0" applyNumberFormat="1" applyFont="1" applyAlignment="1" applyProtection="1">
      <alignment vertical="center"/>
      <protection hidden="1"/>
    </xf>
    <xf numFmtId="14" fontId="0" fillId="0" borderId="0" xfId="0" applyNumberFormat="1" applyAlignment="1" applyProtection="1">
      <alignment vertical="center"/>
      <protection hidden="1"/>
    </xf>
    <xf numFmtId="4" fontId="0" fillId="3" borderId="4" xfId="0" applyNumberFormat="1" applyFill="1" applyBorder="1" applyAlignment="1" applyProtection="1">
      <alignment vertical="center"/>
      <protection hidden="1"/>
    </xf>
    <xf numFmtId="4" fontId="0" fillId="3" borderId="3" xfId="0" applyNumberFormat="1" applyFill="1" applyBorder="1" applyAlignment="1" applyProtection="1">
      <alignment vertical="center"/>
      <protection hidden="1"/>
    </xf>
    <xf numFmtId="0" fontId="36" fillId="0" borderId="0" xfId="0" applyFont="1" applyAlignment="1" applyProtection="1">
      <alignment horizontal="left"/>
      <protection hidden="1"/>
    </xf>
    <xf numFmtId="0" fontId="19" fillId="0" borderId="0" xfId="0" applyFont="1" applyProtection="1">
      <protection hidden="1"/>
    </xf>
    <xf numFmtId="0" fontId="17" fillId="0" borderId="0" xfId="0" applyFont="1" applyAlignment="1" applyProtection="1">
      <alignment vertical="center" wrapText="1"/>
      <protection hidden="1"/>
    </xf>
    <xf numFmtId="3" fontId="0" fillId="2" borderId="4" xfId="0" applyNumberFormat="1" applyFill="1" applyBorder="1" applyAlignment="1" applyProtection="1">
      <alignment horizontal="right" vertical="center"/>
      <protection locked="0"/>
    </xf>
    <xf numFmtId="3" fontId="0" fillId="2" borderId="22" xfId="0" applyNumberFormat="1" applyFill="1" applyBorder="1" applyAlignment="1" applyProtection="1">
      <alignment horizontal="right" vertical="center"/>
      <protection locked="0"/>
    </xf>
    <xf numFmtId="1" fontId="0" fillId="2" borderId="20" xfId="20" applyNumberFormat="1" applyFont="1" applyFill="1" applyBorder="1" applyAlignment="1" applyProtection="1">
      <alignment horizontal="right" vertical="center"/>
      <protection locked="0"/>
    </xf>
    <xf numFmtId="1" fontId="0" fillId="2" borderId="12" xfId="20" applyNumberFormat="1" applyFont="1" applyFill="1" applyBorder="1" applyAlignment="1" applyProtection="1">
      <alignment horizontal="right" vertical="center"/>
      <protection locked="0"/>
    </xf>
    <xf numFmtId="3" fontId="0" fillId="2" borderId="17" xfId="0" applyNumberFormat="1" applyFill="1" applyBorder="1" applyAlignment="1" applyProtection="1">
      <alignment horizontal="right" vertical="center"/>
      <protection locked="0"/>
    </xf>
    <xf numFmtId="3" fontId="0" fillId="2" borderId="3" xfId="0" applyNumberFormat="1" applyFill="1" applyBorder="1" applyAlignment="1" applyProtection="1">
      <alignment horizontal="right" vertical="center"/>
      <protection locked="0"/>
    </xf>
    <xf numFmtId="49" fontId="0" fillId="2" borderId="4" xfId="0" applyNumberFormat="1" applyFill="1" applyBorder="1" applyAlignment="1" applyProtection="1">
      <alignment horizontal="left" vertical="center"/>
      <protection locked="0"/>
    </xf>
    <xf numFmtId="0" fontId="24" fillId="0" borderId="0" xfId="0" applyFont="1" applyAlignment="1" applyProtection="1">
      <alignment horizontal="center" vertical="center"/>
      <protection hidden="1"/>
    </xf>
    <xf numFmtId="0" fontId="0" fillId="0" borderId="20" xfId="0" applyBorder="1" applyAlignment="1" applyProtection="1">
      <alignment horizontal="right" vertical="center"/>
      <protection hidden="1"/>
    </xf>
    <xf numFmtId="0" fontId="0" fillId="0" borderId="14" xfId="0" applyBorder="1" applyAlignment="1" applyProtection="1">
      <alignment horizontal="right" vertical="center"/>
      <protection hidden="1"/>
    </xf>
    <xf numFmtId="0" fontId="17" fillId="0" borderId="0" xfId="0" applyFont="1" applyProtection="1">
      <protection hidden="1"/>
    </xf>
    <xf numFmtId="168" fontId="17" fillId="0" borderId="23" xfId="23" applyNumberFormat="1" applyFont="1" applyBorder="1" applyAlignment="1" applyProtection="1">
      <alignment horizontal="left"/>
      <protection hidden="1"/>
    </xf>
    <xf numFmtId="2" fontId="0" fillId="4" borderId="1" xfId="0" applyNumberFormat="1" applyFill="1" applyBorder="1" applyAlignment="1" applyProtection="1">
      <alignment horizontal="right" vertical="center"/>
      <protection locked="0"/>
    </xf>
    <xf numFmtId="2" fontId="0" fillId="2" borderId="1" xfId="0" applyNumberFormat="1" applyFill="1" applyBorder="1" applyAlignment="1" applyProtection="1">
      <alignment vertical="center"/>
      <protection locked="0"/>
    </xf>
    <xf numFmtId="2" fontId="9" fillId="9" borderId="4" xfId="0" applyNumberFormat="1" applyFont="1" applyFill="1" applyBorder="1" applyAlignment="1" applyProtection="1">
      <alignment horizontal="left" vertical="center"/>
      <protection hidden="1"/>
    </xf>
    <xf numFmtId="2" fontId="9" fillId="9" borderId="2" xfId="0" applyNumberFormat="1" applyFont="1" applyFill="1" applyBorder="1" applyAlignment="1" applyProtection="1">
      <alignment vertical="center"/>
      <protection hidden="1"/>
    </xf>
    <xf numFmtId="4" fontId="0" fillId="4" borderId="1" xfId="0" applyNumberFormat="1" applyFill="1" applyBorder="1" applyAlignment="1" applyProtection="1">
      <alignment horizontal="right" vertical="center"/>
      <protection locked="0"/>
    </xf>
    <xf numFmtId="4" fontId="0" fillId="2" borderId="1" xfId="0" applyNumberFormat="1" applyFill="1" applyBorder="1" applyAlignment="1" applyProtection="1">
      <alignment vertical="center"/>
      <protection locked="0"/>
    </xf>
    <xf numFmtId="4" fontId="9" fillId="9" borderId="4" xfId="0" applyNumberFormat="1" applyFont="1" applyFill="1" applyBorder="1" applyAlignment="1" applyProtection="1">
      <alignment horizontal="left" vertical="center"/>
      <protection hidden="1"/>
    </xf>
    <xf numFmtId="4" fontId="9" fillId="9" borderId="2" xfId="0" applyNumberFormat="1" applyFont="1" applyFill="1" applyBorder="1" applyAlignment="1" applyProtection="1">
      <alignment vertical="center"/>
      <protection hidden="1"/>
    </xf>
    <xf numFmtId="2" fontId="3" fillId="4" borderId="0" xfId="0" applyNumberFormat="1" applyFont="1" applyFill="1" applyAlignment="1" applyProtection="1">
      <alignment vertical="center"/>
      <protection hidden="1" locked="0"/>
    </xf>
    <xf numFmtId="4" fontId="0" fillId="0" borderId="1" xfId="0" applyNumberFormat="1" applyBorder="1" applyAlignment="1" applyProtection="1">
      <alignment horizontal="right" vertical="center"/>
      <protection hidden="1"/>
    </xf>
    <xf numFmtId="4" fontId="0" fillId="3" borderId="1" xfId="0" applyNumberFormat="1" applyFill="1" applyBorder="1" applyAlignment="1" applyProtection="1">
      <alignment vertical="center"/>
      <protection hidden="1"/>
    </xf>
    <xf numFmtId="0" fontId="7" fillId="10" borderId="0" xfId="0" applyFont="1" applyFill="1" applyAlignment="1" applyProtection="1">
      <alignment horizontal="center" vertical="center" wrapText="1"/>
      <protection hidden="1"/>
    </xf>
    <xf numFmtId="49" fontId="0" fillId="2" borderId="1" xfId="0" applyNumberFormat="1" applyFill="1" applyBorder="1" applyAlignment="1" applyProtection="1">
      <alignment horizontal="left" vertical="center"/>
      <protection locked="0"/>
    </xf>
    <xf numFmtId="49" fontId="0" fillId="0" borderId="2" xfId="0" applyNumberFormat="1" applyBorder="1" applyAlignment="1" applyProtection="1">
      <alignment horizontal="left" vertical="center"/>
      <protection hidden="1"/>
    </xf>
    <xf numFmtId="49" fontId="0" fillId="0" borderId="1" xfId="0" applyNumberFormat="1" applyBorder="1" applyAlignment="1" applyProtection="1">
      <alignment horizontal="left" vertical="center"/>
      <protection hidden="1"/>
    </xf>
    <xf numFmtId="0" fontId="0" fillId="0" borderId="4" xfId="0" applyBorder="1" applyAlignment="1" applyProtection="1">
      <alignment horizontal="right" vertical="center"/>
      <protection hidden="1"/>
    </xf>
    <xf numFmtId="0" fontId="0" fillId="0" borderId="2" xfId="0" applyBorder="1" applyAlignment="1" applyProtection="1">
      <alignment horizontal="right" vertical="center"/>
      <protection hidden="1"/>
    </xf>
    <xf numFmtId="0" fontId="19" fillId="0" borderId="4" xfId="0" applyFont="1" applyBorder="1" applyAlignment="1" applyProtection="1">
      <alignment horizontal="right" vertical="center" wrapText="1"/>
      <protection hidden="1"/>
    </xf>
    <xf numFmtId="0" fontId="19" fillId="0" borderId="2" xfId="0" applyFont="1" applyBorder="1" applyAlignment="1" applyProtection="1">
      <alignment horizontal="right" vertical="center"/>
      <protection hidden="1"/>
    </xf>
    <xf numFmtId="0" fontId="38" fillId="0" borderId="1" xfId="0" applyFont="1" applyBorder="1" applyAlignment="1" applyProtection="1">
      <alignment horizontal="left" vertical="center"/>
      <protection hidden="1"/>
    </xf>
    <xf numFmtId="0" fontId="19" fillId="0" borderId="4" xfId="0" applyFont="1" applyBorder="1" applyAlignment="1" applyProtection="1">
      <alignment horizontal="right" vertical="center"/>
      <protection hidden="1"/>
    </xf>
    <xf numFmtId="0" fontId="19" fillId="2" borderId="1" xfId="0" applyFont="1" applyFill="1" applyBorder="1" applyAlignment="1" applyProtection="1">
      <alignment horizontal="left" vertical="center" wrapText="1"/>
      <protection locked="0"/>
    </xf>
    <xf numFmtId="0" fontId="0" fillId="0" borderId="20" xfId="0" applyBorder="1" applyAlignment="1" applyProtection="1">
      <alignment horizontal="right" vertical="center"/>
      <protection hidden="1"/>
    </xf>
    <xf numFmtId="0" fontId="0" fillId="0" borderId="14" xfId="0" applyBorder="1" applyAlignment="1" applyProtection="1">
      <alignment horizontal="right" vertical="center"/>
      <protection hidden="1"/>
    </xf>
    <xf numFmtId="0" fontId="0" fillId="0" borderId="21" xfId="0" applyBorder="1" applyAlignment="1" applyProtection="1">
      <alignment horizontal="right" vertical="center"/>
      <protection hidden="1"/>
    </xf>
    <xf numFmtId="0" fontId="0" fillId="0" borderId="13" xfId="0" applyBorder="1" applyAlignment="1" applyProtection="1">
      <alignment horizontal="right" vertical="center"/>
      <protection hidden="1"/>
    </xf>
    <xf numFmtId="0" fontId="0" fillId="0" borderId="22" xfId="0" applyBorder="1" applyAlignment="1" applyProtection="1">
      <alignment horizontal="right" vertical="center"/>
      <protection hidden="1"/>
    </xf>
    <xf numFmtId="0" fontId="0" fillId="0" borderId="18" xfId="0" applyBorder="1" applyAlignment="1" applyProtection="1">
      <alignment horizontal="right" vertical="center"/>
      <protection hidden="1"/>
    </xf>
    <xf numFmtId="164" fontId="0" fillId="2" borderId="4" xfId="0" applyNumberFormat="1" applyFill="1" applyBorder="1" applyAlignment="1" applyProtection="1">
      <alignment horizontal="left" vertical="center"/>
      <protection locked="0"/>
    </xf>
    <xf numFmtId="164" fontId="0" fillId="2" borderId="3" xfId="0" applyNumberFormat="1" applyFill="1" applyBorder="1" applyAlignment="1" applyProtection="1">
      <alignment horizontal="left" vertical="center"/>
      <protection locked="0"/>
    </xf>
    <xf numFmtId="164" fontId="0" fillId="2" borderId="2" xfId="0" applyNumberFormat="1" applyFill="1" applyBorder="1" applyAlignment="1" applyProtection="1">
      <alignment horizontal="left" vertical="center"/>
      <protection locked="0"/>
    </xf>
    <xf numFmtId="0" fontId="0" fillId="0" borderId="4" xfId="0" applyBorder="1" applyAlignment="1" applyProtection="1">
      <alignment horizontal="center" vertical="center" textRotation="90"/>
      <protection hidden="1"/>
    </xf>
    <xf numFmtId="0" fontId="0" fillId="0" borderId="3" xfId="0" applyBorder="1" applyAlignment="1" applyProtection="1">
      <alignment horizontal="right" vertical="center"/>
      <protection hidden="1"/>
    </xf>
    <xf numFmtId="49" fontId="6" fillId="0" borderId="20" xfId="0" applyNumberFormat="1" applyFont="1" applyBorder="1" applyAlignment="1" applyProtection="1">
      <alignment horizontal="center" vertical="center" wrapText="1"/>
      <protection hidden="1"/>
    </xf>
    <xf numFmtId="49" fontId="6" fillId="0" borderId="12" xfId="0" applyNumberFormat="1" applyFont="1" applyBorder="1" applyAlignment="1" applyProtection="1">
      <alignment horizontal="center" vertical="center" wrapText="1"/>
      <protection hidden="1"/>
    </xf>
    <xf numFmtId="0" fontId="25" fillId="0" borderId="0" xfId="0" applyFont="1" applyAlignment="1" applyProtection="1">
      <alignment horizontal="left" vertical="top" wrapText="1"/>
      <protection hidden="1"/>
    </xf>
    <xf numFmtId="49" fontId="6" fillId="0" borderId="14" xfId="0" applyNumberFormat="1" applyFont="1" applyBorder="1" applyAlignment="1" applyProtection="1">
      <alignment horizontal="center" vertical="center" wrapText="1"/>
      <protection hidden="1"/>
    </xf>
    <xf numFmtId="1" fontId="17" fillId="0" borderId="22" xfId="20" applyNumberFormat="1" applyFont="1" applyFill="1" applyBorder="1" applyAlignment="1" applyProtection="1">
      <alignment horizontal="center" vertical="center"/>
      <protection hidden="1"/>
    </xf>
    <xf numFmtId="1" fontId="17" fillId="0" borderId="17" xfId="20" applyNumberFormat="1" applyFont="1" applyFill="1" applyBorder="1" applyAlignment="1" applyProtection="1">
      <alignment horizontal="center" vertical="center"/>
      <protection hidden="1"/>
    </xf>
    <xf numFmtId="1" fontId="17" fillId="0" borderId="18" xfId="20" applyNumberFormat="1" applyFont="1" applyFill="1" applyBorder="1" applyAlignment="1" applyProtection="1">
      <alignment horizontal="center" vertical="center"/>
      <protection hidden="1"/>
    </xf>
    <xf numFmtId="49" fontId="0" fillId="2" borderId="4" xfId="0" applyNumberFormat="1" applyFill="1" applyBorder="1" applyAlignment="1" applyProtection="1">
      <alignment horizontal="left" vertical="center"/>
      <protection locked="0"/>
    </xf>
    <xf numFmtId="49" fontId="0" fillId="2" borderId="3" xfId="0" applyNumberFormat="1" applyFill="1" applyBorder="1" applyAlignment="1" applyProtection="1">
      <alignment horizontal="left" vertical="center"/>
      <protection locked="0"/>
    </xf>
    <xf numFmtId="49" fontId="0" fillId="2" borderId="2" xfId="0" applyNumberFormat="1" applyFill="1" applyBorder="1" applyAlignment="1" applyProtection="1">
      <alignment horizontal="left" vertical="center"/>
      <protection locked="0"/>
    </xf>
    <xf numFmtId="49" fontId="0" fillId="2" borderId="4" xfId="0" applyNumberFormat="1" applyFill="1" applyBorder="1" applyAlignment="1" applyProtection="1">
      <alignment horizontal="left" vertical="center" wrapText="1"/>
      <protection locked="0"/>
    </xf>
    <xf numFmtId="49" fontId="0" fillId="2" borderId="3" xfId="0" applyNumberFormat="1" applyFill="1" applyBorder="1" applyAlignment="1" applyProtection="1">
      <alignment horizontal="left" vertical="center" wrapText="1"/>
      <protection locked="0"/>
    </xf>
    <xf numFmtId="49" fontId="0" fillId="2" borderId="2" xfId="0" applyNumberFormat="1" applyFill="1" applyBorder="1" applyAlignment="1" applyProtection="1">
      <alignment horizontal="left" vertical="center" wrapText="1"/>
      <protection locked="0"/>
    </xf>
    <xf numFmtId="0" fontId="0" fillId="0" borderId="4" xfId="0" applyBorder="1" applyAlignment="1" applyProtection="1">
      <alignment horizontal="right" vertical="top"/>
      <protection hidden="1"/>
    </xf>
    <xf numFmtId="0" fontId="0" fillId="0" borderId="2" xfId="0" applyBorder="1" applyAlignment="1" applyProtection="1">
      <alignment horizontal="right" vertical="top"/>
      <protection hidden="1"/>
    </xf>
    <xf numFmtId="0" fontId="0" fillId="2" borderId="24" xfId="0" applyFill="1" applyBorder="1" applyAlignment="1" applyProtection="1">
      <alignment horizontal="left" vertical="center" wrapText="1"/>
      <protection locked="0"/>
    </xf>
    <xf numFmtId="0" fontId="0" fillId="2" borderId="25" xfId="0" applyFill="1" applyBorder="1" applyAlignment="1" applyProtection="1">
      <alignment horizontal="left" vertical="center" wrapText="1"/>
      <protection locked="0"/>
    </xf>
    <xf numFmtId="0" fontId="0" fillId="0" borderId="3" xfId="0" applyBorder="1" applyAlignment="1" applyProtection="1">
      <alignment horizontal="left" vertical="center" wrapText="1"/>
      <protection hidden="1"/>
    </xf>
    <xf numFmtId="0" fontId="0" fillId="0" borderId="2" xfId="0" applyBorder="1" applyAlignment="1" applyProtection="1">
      <alignment horizontal="left" vertical="center" wrapText="1"/>
      <protection hidden="1"/>
    </xf>
    <xf numFmtId="0" fontId="6" fillId="0" borderId="20" xfId="0" applyFont="1" applyBorder="1" applyAlignment="1" applyProtection="1">
      <alignment horizontal="right" vertical="top" wrapText="1"/>
      <protection hidden="1"/>
    </xf>
    <xf numFmtId="0" fontId="6" fillId="0" borderId="22" xfId="0" applyFont="1" applyBorder="1" applyAlignment="1" applyProtection="1">
      <alignment horizontal="right" vertical="top" wrapText="1"/>
      <protection hidden="1"/>
    </xf>
    <xf numFmtId="0" fontId="0" fillId="0" borderId="3" xfId="0"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1" xfId="0" applyBorder="1" applyAlignment="1" applyProtection="1">
      <alignment horizontal="left" vertical="center" wrapText="1"/>
      <protection hidden="1"/>
    </xf>
    <xf numFmtId="0" fontId="6" fillId="0" borderId="4" xfId="0" applyFont="1" applyBorder="1" applyAlignment="1" applyProtection="1">
      <alignment horizontal="right" vertical="top" wrapText="1"/>
      <protection hidden="1"/>
    </xf>
    <xf numFmtId="0" fontId="0" fillId="2" borderId="14" xfId="0" applyFill="1" applyBorder="1" applyAlignment="1" applyProtection="1">
      <alignment horizontal="left" vertical="center" wrapText="1"/>
      <protection locked="0"/>
    </xf>
    <xf numFmtId="0" fontId="0" fillId="2" borderId="18" xfId="0" applyFill="1" applyBorder="1" applyAlignment="1" applyProtection="1">
      <alignment horizontal="left" vertical="center" wrapText="1"/>
      <protection locked="0"/>
    </xf>
    <xf numFmtId="0" fontId="11" fillId="0" borderId="0" xfId="0" applyFont="1" applyAlignment="1" applyProtection="1">
      <alignment horizontal="left" vertical="center" wrapText="1"/>
      <protection hidden="1"/>
    </xf>
    <xf numFmtId="0" fontId="11" fillId="0" borderId="0" xfId="0" applyFont="1" applyAlignment="1" applyProtection="1">
      <alignment horizontal="left" vertical="center"/>
      <protection hidden="1"/>
    </xf>
    <xf numFmtId="0" fontId="6" fillId="0" borderId="4" xfId="0" applyFont="1" applyBorder="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2" xfId="0" applyFont="1" applyBorder="1" applyAlignment="1" applyProtection="1">
      <alignment horizontal="left" vertical="center" wrapText="1"/>
      <protection hidden="1"/>
    </xf>
    <xf numFmtId="2" fontId="6" fillId="2" borderId="1" xfId="0" applyNumberFormat="1" applyFont="1" applyFill="1" applyBorder="1" applyAlignment="1" applyProtection="1">
      <alignment horizontal="center" vertical="center"/>
      <protection locked="0"/>
    </xf>
    <xf numFmtId="4" fontId="6" fillId="0" borderId="1" xfId="0" applyNumberFormat="1" applyFont="1" applyBorder="1" applyAlignment="1" applyProtection="1">
      <alignment horizontal="center" vertical="center"/>
      <protection hidden="1"/>
    </xf>
    <xf numFmtId="4" fontId="6" fillId="2" borderId="1" xfId="0" applyNumberFormat="1" applyFont="1" applyFill="1" applyBorder="1" applyAlignment="1" applyProtection="1">
      <alignment horizontal="center" vertical="center"/>
      <protection locked="0"/>
    </xf>
    <xf numFmtId="0" fontId="26" fillId="0" borderId="17" xfId="0" applyFont="1" applyBorder="1" applyAlignment="1" applyProtection="1">
      <alignment horizontal="center" vertical="center"/>
      <protection hidden="1"/>
    </xf>
    <xf numFmtId="0" fontId="27" fillId="0" borderId="4" xfId="0" applyFont="1" applyBorder="1" applyAlignment="1" applyProtection="1">
      <alignment horizontal="center" vertical="center" wrapText="1"/>
      <protection hidden="1"/>
    </xf>
    <xf numFmtId="0" fontId="27" fillId="0" borderId="3" xfId="0" applyFont="1" applyBorder="1" applyAlignment="1" applyProtection="1">
      <alignment horizontal="center" vertical="center" wrapText="1"/>
      <protection hidden="1"/>
    </xf>
    <xf numFmtId="0" fontId="27" fillId="0" borderId="2" xfId="0" applyFont="1" applyBorder="1" applyAlignment="1" applyProtection="1">
      <alignment horizontal="center" vertical="center" wrapText="1"/>
      <protection hidden="1"/>
    </xf>
    <xf numFmtId="0" fontId="17" fillId="0" borderId="4" xfId="0" applyFont="1" applyBorder="1" applyAlignment="1" applyProtection="1">
      <alignment horizontal="center" vertical="center"/>
      <protection hidden="1"/>
    </xf>
    <xf numFmtId="0" fontId="17" fillId="0" borderId="3" xfId="0" applyFont="1" applyBorder="1" applyAlignment="1" applyProtection="1">
      <alignment horizontal="center" vertical="center"/>
      <protection hidden="1"/>
    </xf>
    <xf numFmtId="0" fontId="17" fillId="0" borderId="2" xfId="0" applyFont="1" applyBorder="1" applyAlignment="1" applyProtection="1">
      <alignment horizontal="center" vertical="center"/>
      <protection hidden="1"/>
    </xf>
    <xf numFmtId="0" fontId="0" fillId="5" borderId="1" xfId="0" applyFill="1" applyBorder="1" applyAlignment="1" applyProtection="1">
      <alignment horizontal="center" vertical="center"/>
      <protection hidden="1"/>
    </xf>
    <xf numFmtId="0" fontId="24" fillId="0" borderId="0" xfId="0" applyFont="1" applyAlignment="1" applyProtection="1">
      <alignment horizontal="center" vertical="center"/>
      <protection hidden="1"/>
    </xf>
    <xf numFmtId="0" fontId="24" fillId="0" borderId="17" xfId="0" applyFont="1" applyBorder="1" applyAlignment="1" applyProtection="1">
      <alignment horizontal="center" vertical="center"/>
      <protection hidden="1"/>
    </xf>
    <xf numFmtId="0" fontId="0" fillId="0" borderId="17" xfId="0" applyBorder="1" applyAlignment="1" applyProtection="1">
      <alignment horizontal="center" vertical="center"/>
      <protection hidden="1"/>
    </xf>
    <xf numFmtId="0" fontId="6" fillId="0" borderId="1" xfId="0" applyFont="1" applyBorder="1" applyAlignment="1" applyProtection="1">
      <alignment horizontal="center" vertical="center" wrapText="1"/>
      <protection hidden="1"/>
    </xf>
    <xf numFmtId="0" fontId="0" fillId="0" borderId="1" xfId="0" applyBorder="1" applyAlignment="1" applyProtection="1">
      <alignment horizontal="center" vertical="center"/>
      <protection hidden="1"/>
    </xf>
    <xf numFmtId="4" fontId="6" fillId="3" borderId="1" xfId="0" applyNumberFormat="1" applyFont="1" applyFill="1" applyBorder="1" applyAlignment="1" applyProtection="1">
      <alignment horizontal="center" vertical="center"/>
      <protection hidden="1"/>
    </xf>
    <xf numFmtId="0" fontId="0" fillId="3" borderId="1" xfId="0" applyFill="1" applyBorder="1" applyAlignment="1" applyProtection="1" quotePrefix="1">
      <alignment horizontal="center" vertical="center"/>
      <protection hidden="1"/>
    </xf>
    <xf numFmtId="0" fontId="39" fillId="10" borderId="0" xfId="0" applyFont="1" applyFill="1" applyAlignment="1" applyProtection="1">
      <alignment horizontal="center" vertical="center" wrapText="1"/>
      <protection hidden="1"/>
    </xf>
    <xf numFmtId="0" fontId="40" fillId="0" borderId="0" xfId="0" applyFont="1" applyAlignment="1" applyProtection="1">
      <alignment horizontal="center" vertical="center" wrapText="1"/>
      <protection hidden="1"/>
    </xf>
    <xf numFmtId="0" fontId="17" fillId="0" borderId="0" xfId="0" applyFont="1" applyAlignment="1" applyProtection="1">
      <alignment horizontal="left" vertical="top" wrapText="1"/>
      <protection hidden="1"/>
    </xf>
    <xf numFmtId="4" fontId="0" fillId="0" borderId="4" xfId="0" applyNumberFormat="1" applyBorder="1" applyAlignment="1" applyProtection="1">
      <alignment horizontal="right" vertical="center"/>
      <protection hidden="1"/>
    </xf>
    <xf numFmtId="4" fontId="0" fillId="0" borderId="2" xfId="0" applyNumberFormat="1" applyBorder="1" applyAlignment="1" applyProtection="1">
      <alignment horizontal="right" vertical="center"/>
      <protection hidden="1"/>
    </xf>
    <xf numFmtId="4" fontId="0" fillId="0" borderId="4" xfId="0" applyNumberFormat="1" applyBorder="1" applyAlignment="1" applyProtection="1">
      <alignment horizontal="center" vertical="center"/>
      <protection hidden="1"/>
    </xf>
    <xf numFmtId="4" fontId="0" fillId="0" borderId="2" xfId="0" applyNumberFormat="1" applyBorder="1" applyAlignment="1" applyProtection="1">
      <alignment horizontal="center" vertical="center"/>
      <protection hidden="1"/>
    </xf>
    <xf numFmtId="0" fontId="0" fillId="0" borderId="4" xfId="0" applyBorder="1" applyAlignment="1" applyProtection="1">
      <alignment horizontal="center" vertical="center" wrapText="1"/>
      <protection hidden="1"/>
    </xf>
    <xf numFmtId="0" fontId="0" fillId="0" borderId="2" xfId="0" applyBorder="1" applyAlignment="1" applyProtection="1">
      <alignment horizontal="center" vertical="center" wrapText="1"/>
      <protection hidden="1"/>
    </xf>
    <xf numFmtId="0" fontId="34" fillId="0" borderId="0" xfId="0" applyFont="1" applyAlignment="1" applyProtection="1">
      <alignment horizontal="left" vertical="center" wrapText="1"/>
      <protection hidden="1"/>
    </xf>
    <xf numFmtId="0" fontId="15" fillId="0" borderId="0" xfId="0" applyFont="1" applyAlignment="1" applyProtection="1">
      <alignment horizontal="left" vertical="center" wrapText="1"/>
      <protection hidden="1"/>
    </xf>
    <xf numFmtId="0" fontId="6" fillId="0" borderId="4"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0" fillId="0" borderId="4"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15" xfId="0" applyBorder="1" applyAlignment="1" applyProtection="1">
      <alignment horizontal="left" vertical="center" wrapText="1"/>
      <protection hidden="1"/>
    </xf>
    <xf numFmtId="0" fontId="0" fillId="0" borderId="19"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26" xfId="0" applyBorder="1" applyAlignment="1" applyProtection="1">
      <alignment horizontal="center" vertical="center" wrapText="1"/>
      <protection hidden="1"/>
    </xf>
    <xf numFmtId="0" fontId="5" fillId="0" borderId="0" xfId="21"/>
  </cellXfs>
  <cellStyles count="10">
    <cellStyle name="Normal" xfId="0" builtinId="0"/>
    <cellStyle name="Percent" xfId="15" builtinId="5"/>
    <cellStyle name="Currency" xfId="16" builtinId="4"/>
    <cellStyle name="Currency [0]" xfId="17" builtinId="7"/>
    <cellStyle name="Comma" xfId="18" builtinId="3"/>
    <cellStyle name="Comma [0]" xfId="19" builtinId="6"/>
    <cellStyle name="Prozent" xfId="20" builtinId="5"/>
    <cellStyle name="Link" xfId="21" builtinId="8"/>
    <cellStyle name="Standard 2" xfId="22"/>
    <cellStyle name="Währung" xfId="23" builtinId="4"/>
  </cellStyles>
  <dxfs count="2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1" Type="http://schemas.openxmlformats.org/officeDocument/2006/relationships/customXml" Target="../customXml/item1.xml" /><Relationship Id="rId10" Type="http://schemas.openxmlformats.org/officeDocument/2006/relationships/sharedStrings" Target="sharedStrings.xml" /><Relationship Id="rId13" Type="http://schemas.openxmlformats.org/officeDocument/2006/relationships/customXml" Target="../customXml/item3.xml" /><Relationship Id="rId12" Type="http://schemas.openxmlformats.org/officeDocument/2006/relationships/customXml" Target="../customXml/item2.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14" Type="http://schemas.openxmlformats.org/officeDocument/2006/relationships/calcChain" Target="calcChain.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s>
</file>

<file path=xl/charts/_rels/chart1.xml.rels><?xml version="1.0" encoding="UTF-8" standalone="yes"?><Relationships xmlns="http://schemas.openxmlformats.org/package/2006/relationships"><Relationship Id="rId1" Type="http://schemas.microsoft.com/office/2011/relationships/chartStyle" Target="style1.xml" /><Relationship Id="rId2" Type="http://schemas.microsoft.com/office/2011/relationships/chartColorStyle" Target="colors1.xml" /></Relationships>
</file>

<file path=xl/charts/chart1.xml><?xml version="1.0" encoding="utf-8"?>
<c:chartSpace xmlns:c="http://schemas.openxmlformats.org/drawingml/2006/chart" xmlns:a="http://schemas.openxmlformats.org/drawingml/2006/main" xmlns:r="http://schemas.openxmlformats.org/officeDocument/2006/relationships">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75"/>
          <c:y val="0.043"/>
          <c:w val="0.80175"/>
          <c:h val="0.81325"/>
        </c:manualLayout>
      </c:layout>
      <c:scatterChart>
        <c:scatterStyle val="smoothMarker"/>
        <c:varyColors val="0"/>
        <c:ser>
          <c:idx val="0"/>
          <c:order val="0"/>
          <c:tx>
            <c:strRef>
              <c:f>'4. Zuschusshöhe'!$D$17</c:f>
              <c:strCache>
                <c:ptCount val="1"/>
                <c:pt idx="0">
                  <c:v>Zuschusshöhe</c:v>
                </c:pt>
              </c:strCache>
            </c:strRef>
          </c:tx>
          <c:spPr>
            <a:ln w="19050" cap="rnd" cmpd="sng">
              <a:solidFill>
                <a:schemeClr val="accent1"/>
              </a:solidFill>
              <a:round/>
            </a:ln>
            <a:effectLst/>
          </c:spPr>
          <c:marker>
            <c:symbol val="none"/>
          </c:marker>
          <c:dPt>
            <c:idx val="1"/>
            <c:spPr>
              <a:ln w="19050" cap="rnd" cmpd="sng">
                <a:solidFill>
                  <a:schemeClr val="accent1"/>
                </a:solidFill>
                <a:round/>
              </a:ln>
              <a:effectLst/>
            </c:spPr>
            <c:marker>
              <c:symbol val="none"/>
            </c:marker>
          </c:dPt>
          <c:dLbls>
            <c:dLbl>
              <c:idx val="0"/>
              <c:layout>
                <c:manualLayout>
                  <c:x val="0.011"/>
                  <c:y val="-0.0745"/>
                </c:manualLayout>
              </c:layout>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dLbl>
            <c:dLbl>
              <c:idx val="1"/>
              <c:layout>
                <c:manualLayout>
                  <c:x val="0.00825"/>
                  <c:y val="-0.05075"/>
                </c:manualLayout>
              </c:layout>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dLbl>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extLst>
              <c:ext xmlns:c15="http://schemas.microsoft.com/office/drawing/2012/chart" uri="{CE6537A1-D6FC-4f65-9D91-7224C49458BB}">
                <c15:showLeaderLines val="1"/>
                <c15:leaderLines>
                  <c:spPr>
                    <a:ln w="9525" cap="flat" cmpd="sng">
                      <a:solidFill>
                        <a:schemeClr val="tx1">
                          <a:lumMod val="35000"/>
                          <a:lumOff val="65000"/>
                        </a:schemeClr>
                      </a:solidFill>
                      <a:round/>
                    </a:ln>
                    <a:effectLst/>
                  </c:spPr>
                </c15:leaderLines>
              </c:ext>
            </c:extLst>
          </c:dLbls>
          <c:xVal>
            <c:numRef>
              <c:f>'4. Zuschusshöhe'!$C$19:$C$20</c:f>
              <c:numCache>
                <c:formatCode>#,##0.000</c:formatCode>
                <c:ptCount val="2"/>
                <c:pt idx="0">
                  <c:v>9</c:v>
                </c:pt>
                <c:pt idx="1">
                  <c:v>4.5</c:v>
                </c:pt>
              </c:numCache>
            </c:numRef>
          </c:xVal>
          <c:yVal>
            <c:numRef>
              <c:f>'4. Zuschusshöhe'!$D$19:$D$20</c:f>
              <c:numCache>
                <c:formatCode>_-* #,##0\ [$€-407]_-;\-* #,##0\ [$€-407]_-;_-* "-"\ [$€-407]_-;_-@_-</c:formatCode>
                <c:ptCount val="2"/>
                <c:pt idx="0">
                  <c:v>20</c:v>
                </c:pt>
                <c:pt idx="1">
                  <c:v>260</c:v>
                </c:pt>
              </c:numCache>
            </c:numRef>
          </c:yVal>
          <c:smooth val="1"/>
          <c:extLst>
            <c:ext xmlns:c16="http://schemas.microsoft.com/office/drawing/2014/chart" uri="{C3380CC4-5D6E-409C-BE32-E72D297353CC}">
              <c16:uniqueId val="{00000000-5F8C-43BB-8D12-145A99304B7D}"/>
            </c:ext>
          </c:extLst>
        </c:ser>
        <c:ser>
          <c:idx val="1"/>
          <c:order val="1"/>
          <c:tx>
            <c:strRef>
              <c:f>'4. Zuschusshöhe'!$E$17</c:f>
              <c:strCache>
                <c:ptCount val="1"/>
                <c:pt idx="0">
                  <c:v>Sockelbetrag</c:v>
                </c:pt>
              </c:strCache>
            </c:strRef>
          </c:tx>
          <c:spPr>
            <a:ln w="19050" cap="rnd" cmpd="sng">
              <a:solidFill>
                <a:schemeClr val="accent1"/>
              </a:solidFill>
              <a:prstDash val="sysDash"/>
              <a:round/>
            </a:ln>
            <a:effectLst/>
          </c:spPr>
          <c:marker>
            <c:symbol val="none"/>
          </c:marker>
          <c:dPt>
            <c:idx val="1"/>
            <c:spPr>
              <a:ln w="19050" cap="rnd" cmpd="sng">
                <a:solidFill>
                  <a:schemeClr val="bg1"/>
                </a:solidFill>
                <a:prstDash val="sysDash"/>
                <a:round/>
              </a:ln>
              <a:effectLst/>
            </c:spPr>
          </c:dPt>
          <c:xVal>
            <c:numRef>
              <c:f>'4. Zuschusshöhe'!$C$18:$C$19</c:f>
              <c:numCache>
                <c:formatCode>#,##0.000</c:formatCode>
                <c:ptCount val="2"/>
                <c:pt idx="0">
                  <c:v>10</c:v>
                </c:pt>
                <c:pt idx="1">
                  <c:v>9</c:v>
                </c:pt>
              </c:numCache>
            </c:numRef>
          </c:xVal>
          <c:yVal>
            <c:numRef>
              <c:f>'4. Zuschusshöhe'!$E$18:$E$19</c:f>
              <c:numCache>
                <c:formatCode>_-* #,##0\ [$€-407]_-;\-* #,##0\ [$€-407]_-;_-* "-"\ [$€-407]_-;_-@_-</c:formatCode>
                <c:ptCount val="2"/>
                <c:pt idx="0">
                  <c:v>20</c:v>
                </c:pt>
                <c:pt idx="1">
                  <c:v>20</c:v>
                </c:pt>
              </c:numCache>
            </c:numRef>
          </c:yVal>
          <c:smooth val="1"/>
          <c:extLst>
            <c:ext xmlns:c16="http://schemas.microsoft.com/office/drawing/2014/chart" uri="{C3380CC4-5D6E-409C-BE32-E72D297353CC}">
              <c16:uniqueId val="{00000000-4A1E-4FE5-9E2D-001570D50FC7}"/>
            </c:ext>
          </c:extLst>
        </c:ser>
        <c:dLbls>
          <c:showLegendKey val="0"/>
          <c:showVal val="0"/>
          <c:showCatName val="0"/>
          <c:showSerName val="0"/>
          <c:showPercent val="0"/>
          <c:showBubbleSize val="0"/>
          <c:showLeaderLines val="1"/>
        </c:dLbls>
        <c:axId val="901985273"/>
        <c:axId val="-1507310199"/>
      </c:scatterChart>
      <c:valAx>
        <c:axId val="901985273"/>
        <c:scaling>
          <c:orientation val="minMax"/>
          <c:max val="10"/>
          <c:min val="4.5"/>
        </c:scaling>
        <c:delete val="0"/>
        <c:axPos val="b"/>
        <c:title>
          <c:tx>
            <c:rich>
              <a:bodyPr vert="horz" rot="0" spcFirstLastPara="1" vertOverflow="ellipsis" anchor="ctr" anchorCtr="1" wrap="square"/>
              <a:lstStyle/>
              <a:p>
                <a:pPr>
                  <a:defRPr/>
                </a:pPr>
                <a:r>
                  <a:rPr lang="de-DE" sz="1000" b="0" i="0" u="none" baseline="0">
                    <a:solidFill>
                      <a:schemeClr val="tx1">
                        <a:lumMod val="65000"/>
                        <a:lumOff val="35000"/>
                      </a:schemeClr>
                    </a:solidFill>
                    <a:latin typeface="+mn-lt"/>
                    <a:ea typeface="+mn-ea"/>
                    <a:cs typeface="+mn-cs"/>
                  </a:rPr>
                  <a:t>GWP</a:t>
                </a:r>
                <a:r>
                  <a:rPr lang="de-DE" sz="1000" b="0" i="0" u="none" baseline="0">
                    <a:solidFill>
                      <a:schemeClr val="tx1">
                        <a:lumMod val="65000"/>
                        <a:lumOff val="35000"/>
                      </a:schemeClr>
                    </a:solidFill>
                    <a:latin typeface="+mn-lt"/>
                    <a:ea typeface="+mn-ea"/>
                    <a:cs typeface="+mn-cs"/>
                  </a:rPr>
                  <a:t> Module A-C [kg CO</a:t>
                </a:r>
                <a:r>
                  <a:rPr lang="de-DE" sz="1000" b="0" i="0" u="none" baseline="-25000">
                    <a:solidFill>
                      <a:schemeClr val="tx1">
                        <a:lumMod val="65000"/>
                        <a:lumOff val="35000"/>
                      </a:schemeClr>
                    </a:solidFill>
                    <a:latin typeface="+mn-lt"/>
                    <a:ea typeface="+mn-ea"/>
                    <a:cs typeface="+mn-cs"/>
                  </a:rPr>
                  <a:t>2</a:t>
                </a:r>
                <a:r>
                  <a:rPr lang="de-DE" sz="1000" b="0" i="0" u="none" baseline="0">
                    <a:solidFill>
                      <a:schemeClr val="tx1">
                        <a:lumMod val="65000"/>
                        <a:lumOff val="35000"/>
                      </a:schemeClr>
                    </a:solidFill>
                    <a:latin typeface="+mn-lt"/>
                    <a:ea typeface="+mn-ea"/>
                    <a:cs typeface="+mn-cs"/>
                  </a:rPr>
                  <a:t>-Äq. / (m²</a:t>
                </a:r>
                <a:r>
                  <a:rPr lang="de-DE" sz="1000" b="0" i="0" u="none" baseline="-25000">
                    <a:solidFill>
                      <a:schemeClr val="tx1">
                        <a:lumMod val="65000"/>
                        <a:lumOff val="35000"/>
                      </a:schemeClr>
                    </a:solidFill>
                    <a:latin typeface="+mn-lt"/>
                    <a:ea typeface="+mn-ea"/>
                    <a:cs typeface="+mn-cs"/>
                  </a:rPr>
                  <a:t>NUF</a:t>
                </a:r>
                <a:r>
                  <a:rPr lang="de-DE" sz="1000" b="0" i="0" u="none" baseline="0">
                    <a:solidFill>
                      <a:schemeClr val="tx1">
                        <a:lumMod val="65000"/>
                        <a:lumOff val="35000"/>
                      </a:schemeClr>
                    </a:solidFill>
                    <a:latin typeface="+mn-lt"/>
                    <a:ea typeface="+mn-ea"/>
                    <a:cs typeface="+mn-cs"/>
                  </a:rPr>
                  <a:t> a)]</a:t>
                </a:r>
              </a:p>
            </c:rich>
          </c:tx>
          <c:layout/>
          <c:overlay val="0"/>
          <c:spPr>
            <a:noFill/>
            <a:ln w="6350">
              <a:noFill/>
            </a:ln>
            <a:effectLst/>
          </c:spPr>
        </c:title>
        <c:majorGridlines>
          <c:spPr>
            <a:ln w="9525" cap="flat" cmpd="sng">
              <a:solidFill>
                <a:schemeClr val="tx1">
                  <a:lumMod val="15000"/>
                  <a:lumOff val="85000"/>
                </a:schemeClr>
              </a:solidFill>
              <a:round/>
            </a:ln>
            <a:effectLst/>
          </c:spPr>
        </c:majorGridlines>
        <c:numFmt formatCode="#,##0.0" sourceLinked="0"/>
        <c:majorTickMark val="none"/>
        <c:minorTickMark val="none"/>
        <c:tickLblPos val="nextTo"/>
        <c:spPr>
          <a:noFill/>
          <a:ln w="9525" cap="flat" cmpd="sng">
            <a:solidFill>
              <a:schemeClr val="tx1">
                <a:lumMod val="25000"/>
                <a:lumOff val="75000"/>
              </a:schemeClr>
            </a:solidFill>
            <a:round/>
          </a:ln>
          <a:effectLst/>
        </c:spPr>
        <c:txPr>
          <a:bodyPr vert="horz" rot="-60000000" spcFirstLastPara="1" vertOverflow="ellipsis" anchor="ctr" anchorCtr="1" wrap="square"/>
          <a:lstStyle/>
          <a:p>
            <a:pPr>
              <a:defRPr lang="en-US" sz="900" b="0" i="0" u="none" baseline="0" kern="1200">
                <a:solidFill>
                  <a:schemeClr val="tx1">
                    <a:lumMod val="65000"/>
                    <a:lumOff val="35000"/>
                  </a:schemeClr>
                </a:solidFill>
                <a:latin typeface="+mn-lt"/>
                <a:ea typeface="+mn-ea"/>
                <a:cs typeface="+mn-cs"/>
              </a:defRPr>
            </a:pPr>
            <a:endParaRPr lang="en-US"/>
          </a:p>
        </c:txPr>
        <c:crossAx val="-1507310199"/>
        <c:crosses val="autoZero"/>
        <c:crossBetween val="midCat"/>
        <c:majorUnit val="0.5"/>
      </c:valAx>
      <c:valAx>
        <c:axId val="-1507310199"/>
        <c:scaling>
          <c:orientation val="minMax"/>
          <c:max val="300"/>
        </c:scaling>
        <c:delete val="0"/>
        <c:axPos val="l"/>
        <c:title>
          <c:tx>
            <c:rich>
              <a:bodyPr vert="horz" rot="-5400000" spcFirstLastPara="1" vertOverflow="ellipsis" anchor="ctr" anchorCtr="1" wrap="square"/>
              <a:lstStyle/>
              <a:p>
                <a:pPr>
                  <a:defRPr/>
                </a:pPr>
                <a:r>
                  <a:rPr lang="de-DE" sz="1000" b="0" i="0" u="none" baseline="0">
                    <a:solidFill>
                      <a:schemeClr val="tx1">
                        <a:lumMod val="65000"/>
                        <a:lumOff val="35000"/>
                      </a:schemeClr>
                    </a:solidFill>
                    <a:latin typeface="+mn-lt"/>
                    <a:ea typeface="+mn-ea"/>
                    <a:cs typeface="+mn-cs"/>
                  </a:rPr>
                  <a:t>Zuschusshöhe [€/m²</a:t>
                </a:r>
                <a:r>
                  <a:rPr lang="de-DE" sz="1000" b="0" i="0" u="none" baseline="-25000">
                    <a:solidFill>
                      <a:schemeClr val="tx1">
                        <a:lumMod val="65000"/>
                        <a:lumOff val="35000"/>
                      </a:schemeClr>
                    </a:solidFill>
                    <a:latin typeface="+mn-lt"/>
                    <a:ea typeface="+mn-ea"/>
                    <a:cs typeface="+mn-cs"/>
                  </a:rPr>
                  <a:t>WFL</a:t>
                </a:r>
                <a:r>
                  <a:rPr lang="de-DE" sz="1000" b="0" i="0" u="none" baseline="0">
                    <a:solidFill>
                      <a:schemeClr val="tx1">
                        <a:lumMod val="65000"/>
                        <a:lumOff val="35000"/>
                      </a:schemeClr>
                    </a:solidFill>
                    <a:latin typeface="+mn-lt"/>
                    <a:ea typeface="+mn-ea"/>
                    <a:cs typeface="+mn-cs"/>
                  </a:rPr>
                  <a:t>]</a:t>
                </a:r>
              </a:p>
            </c:rich>
          </c:tx>
          <c:layout/>
          <c:overlay val="0"/>
          <c:spPr>
            <a:noFill/>
            <a:ln w="6350">
              <a:noFill/>
            </a:ln>
            <a:effectLst/>
          </c:spPr>
        </c:title>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w="9525" cap="flat" cmpd="sng">
            <a:solidFill>
              <a:schemeClr val="tx1">
                <a:lumMod val="25000"/>
                <a:lumOff val="75000"/>
              </a:schemeClr>
            </a:solidFill>
            <a:round/>
          </a:ln>
          <a:effectLst/>
        </c:spPr>
        <c:txPr>
          <a:bodyPr vert="horz" rot="-60000000" spcFirstLastPara="1" vertOverflow="ellipsis" anchor="ctr" anchorCtr="1" wrap="square"/>
          <a:lstStyle/>
          <a:p>
            <a:pPr>
              <a:defRPr lang="en-US" sz="900" b="0" i="0" u="none" baseline="0" kern="1200">
                <a:solidFill>
                  <a:schemeClr val="tx1">
                    <a:lumMod val="65000"/>
                    <a:lumOff val="35000"/>
                  </a:schemeClr>
                </a:solidFill>
                <a:latin typeface="+mn-lt"/>
                <a:ea typeface="+mn-ea"/>
                <a:cs typeface="+mn-cs"/>
              </a:defRPr>
            </a:pPr>
            <a:endParaRPr lang="en-US"/>
          </a:p>
        </c:txPr>
        <c:crossAx val="901985273"/>
        <c:crosses val="autoZero"/>
        <c:crossBetween val="midCat"/>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a:noFill/>
      <a:round/>
    </a:ln>
    <a:effectLst/>
  </c:sp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ype="http://schemas.openxmlformats.org/officeDocument/2006/relationships/image" Target="../media/image1.png" /></Relationships>
</file>

<file path=xl/drawings/_rels/drawing2.xml.rels><?xml version="1.0" encoding="UTF-8" standalone="yes"?><Relationships xmlns="http://schemas.openxmlformats.org/package/2006/relationships"><Relationship Id="rId1" Type="http://schemas.openxmlformats.org/officeDocument/2006/relationships/image" Target="../media/image1.png" /></Relationships>
</file>

<file path=xl/drawings/_rels/drawing3.xml.rels><?xml version="1.0" encoding="UTF-8" standalone="yes"?><Relationships xmlns="http://schemas.openxmlformats.org/package/2006/relationships"><Relationship Id="rId1" Type="http://schemas.openxmlformats.org/officeDocument/2006/relationships/image" Target="../media/image1.png" /></Relationships>
</file>

<file path=xl/drawings/_rels/drawing4.xml.rels><?xml version="1.0" encoding="UTF-8" standalone="yes"?><Relationships xmlns="http://schemas.openxmlformats.org/package/2006/relationships"><Relationship Id="rId1" Type="http://schemas.openxmlformats.org/officeDocument/2006/relationships/chart" Target="../charts/chart1.xml" /><Relationship Id="rId2" Type="http://schemas.openxmlformats.org/officeDocument/2006/relationships/image" Target="../media/image1.png" /></Relationships>
</file>

<file path=xl/drawings/_rels/drawing5.xml.rels><?xml version="1.0" encoding="UTF-8" standalone="yes"?><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54429</xdr:colOff>
      <xdr:row>0</xdr:row>
      <xdr:rowOff>122466</xdr:rowOff>
    </xdr:from>
    <xdr:to>
      <xdr:col>2</xdr:col>
      <xdr:colOff>1764201</xdr:colOff>
      <xdr:row>3</xdr:row>
      <xdr:rowOff>110759</xdr:rowOff>
    </xdr:to>
    <xdr:pic>
      <xdr:nvPicPr>
        <xdr:cNvPr id="2" name="Grafik 1">
          <a:extLst>
            <a:ext uri="{FF2B5EF4-FFF2-40B4-BE49-F238E27FC236}">
              <a16:creationId xmlns:a16="http://schemas.microsoft.com/office/drawing/2014/main" id="{fe2c974c-f5cb-4f69-adf3-261bfd494a7e}"/>
            </a:ext>
          </a:extLst>
        </xdr:cNvPr>
        <xdr:cNvPicPr>
          <a:picLocks noChangeAspect="1"/>
        </xdr:cNvPicPr>
      </xdr:nvPicPr>
      <xdr:blipFill>
        <a:blip r:embed="rId1"/>
        <a:stretch>
          <a:fillRect/>
        </a:stretch>
      </xdr:blipFill>
      <xdr:spPr>
        <a:xfrm>
          <a:off x="57150" y="123825"/>
          <a:ext cx="2457450" cy="704850"/>
        </a:xfrm>
        <a:prstGeom prst="rec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67234</xdr:rowOff>
    </xdr:from>
    <xdr:to>
      <xdr:col>2</xdr:col>
      <xdr:colOff>1716820</xdr:colOff>
      <xdr:row>3</xdr:row>
      <xdr:rowOff>37210</xdr:rowOff>
    </xdr:to>
    <xdr:pic>
      <xdr:nvPicPr>
        <xdr:cNvPr id="3" name="Grafik 2">
          <a:extLst>
            <a:ext uri="{FF2B5EF4-FFF2-40B4-BE49-F238E27FC236}">
              <a16:creationId xmlns:a16="http://schemas.microsoft.com/office/drawing/2014/main" id="{67e7f6e1-f60f-4690-b092-b3a7800cb9cd}"/>
            </a:ext>
          </a:extLst>
        </xdr:cNvPr>
        <xdr:cNvPicPr>
          <a:picLocks noChangeAspect="1"/>
        </xdr:cNvPicPr>
      </xdr:nvPicPr>
      <xdr:blipFill>
        <a:blip r:embed="rId1"/>
        <a:stretch>
          <a:fillRect/>
        </a:stretch>
      </xdr:blipFill>
      <xdr:spPr>
        <a:xfrm>
          <a:off x="0" y="66675"/>
          <a:ext cx="2400300" cy="685800"/>
        </a:xfrm>
        <a:prstGeom prst="rec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81644</xdr:colOff>
      <xdr:row>0</xdr:row>
      <xdr:rowOff>32018</xdr:rowOff>
    </xdr:from>
    <xdr:to>
      <xdr:col>2</xdr:col>
      <xdr:colOff>1708016</xdr:colOff>
      <xdr:row>3</xdr:row>
      <xdr:rowOff>3408</xdr:rowOff>
    </xdr:to>
    <xdr:pic>
      <xdr:nvPicPr>
        <xdr:cNvPr id="2" name="Grafik 1">
          <a:extLst>
            <a:ext uri="{FF2B5EF4-FFF2-40B4-BE49-F238E27FC236}">
              <a16:creationId xmlns:a16="http://schemas.microsoft.com/office/drawing/2014/main" id="{dd443ff2-55d5-4cb1-9c49-0a3df518468e}"/>
            </a:ext>
          </a:extLst>
        </xdr:cNvPr>
        <xdr:cNvPicPr>
          <a:picLocks noChangeAspect="1"/>
        </xdr:cNvPicPr>
      </xdr:nvPicPr>
      <xdr:blipFill>
        <a:blip r:embed="rId1"/>
        <a:stretch>
          <a:fillRect/>
        </a:stretch>
      </xdr:blipFill>
      <xdr:spPr>
        <a:xfrm>
          <a:off x="85725" y="28575"/>
          <a:ext cx="2409825" cy="685800"/>
        </a:xfrm>
        <a:prstGeom prst="rect"/>
      </xdr:spPr>
    </xdr:pic>
    <xdr:clientData/>
  </xdr:twoCellAnchor>
  <xdr:twoCellAnchor>
    <xdr:from>
      <xdr:col>7</xdr:col>
      <xdr:colOff>5953</xdr:colOff>
      <xdr:row>19</xdr:row>
      <xdr:rowOff>5953</xdr:rowOff>
    </xdr:from>
    <xdr:to>
      <xdr:col>9</xdr:col>
      <xdr:colOff>0</xdr:colOff>
      <xdr:row>19</xdr:row>
      <xdr:rowOff>232172</xdr:rowOff>
    </xdr:to>
    <xdr:cxnSp>
      <xdr:nvCxnSpPr>
        <xdr:cNvPr id="3" name="Gerader Verbinder 2">
          <a:extLst>
            <a:ext uri="{FF2B5EF4-FFF2-40B4-BE49-F238E27FC236}">
              <a16:creationId xmlns:a16="http://schemas.microsoft.com/office/drawing/2014/main" id="{31df32e1-25e9-4953-8fe5-0bcadcd6373f}"/>
            </a:ext>
          </a:extLst>
        </xdr:cNvPr>
        <xdr:cNvCxnSpPr/>
      </xdr:nvCxnSpPr>
      <xdr:spPr>
        <a:xfrm>
          <a:off x="8096250" y="5153025"/>
          <a:ext cx="1362075"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646510</xdr:colOff>
      <xdr:row>27</xdr:row>
      <xdr:rowOff>3572</xdr:rowOff>
    </xdr:from>
    <xdr:to>
      <xdr:col>8</xdr:col>
      <xdr:colOff>866775</xdr:colOff>
      <xdr:row>27</xdr:row>
      <xdr:rowOff>229791</xdr:rowOff>
    </xdr:to>
    <xdr:cxnSp>
      <xdr:nvCxnSpPr>
        <xdr:cNvPr id="8" name="Gerader Verbinder 7">
          <a:extLst>
            <a:ext uri="{FF2B5EF4-FFF2-40B4-BE49-F238E27FC236}">
              <a16:creationId xmlns:a16="http://schemas.microsoft.com/office/drawing/2014/main" id="{a275a73c-a5a4-4eed-a2dc-bc377fa48365}"/>
            </a:ext>
          </a:extLst>
        </xdr:cNvPr>
        <xdr:cNvCxnSpPr/>
      </xdr:nvCxnSpPr>
      <xdr:spPr>
        <a:xfrm>
          <a:off x="8086725" y="7048500"/>
          <a:ext cx="1371600"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7145</xdr:colOff>
      <xdr:row>37</xdr:row>
      <xdr:rowOff>7144</xdr:rowOff>
    </xdr:from>
    <xdr:to>
      <xdr:col>9</xdr:col>
      <xdr:colOff>1192</xdr:colOff>
      <xdr:row>37</xdr:row>
      <xdr:rowOff>233363</xdr:rowOff>
    </xdr:to>
    <xdr:cxnSp>
      <xdr:nvCxnSpPr>
        <xdr:cNvPr id="9" name="Gerader Verbinder 8">
          <a:extLst>
            <a:ext uri="{FF2B5EF4-FFF2-40B4-BE49-F238E27FC236}">
              <a16:creationId xmlns:a16="http://schemas.microsoft.com/office/drawing/2014/main" id="{c03e0f6c-83bd-4869-92fa-f2500c9ede8e}"/>
            </a:ext>
          </a:extLst>
        </xdr:cNvPr>
        <xdr:cNvCxnSpPr/>
      </xdr:nvCxnSpPr>
      <xdr:spPr>
        <a:xfrm>
          <a:off x="8096250" y="9439275"/>
          <a:ext cx="1362075"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5953</xdr:colOff>
      <xdr:row>19</xdr:row>
      <xdr:rowOff>5953</xdr:rowOff>
    </xdr:from>
    <xdr:to>
      <xdr:col>18</xdr:col>
      <xdr:colOff>0</xdr:colOff>
      <xdr:row>19</xdr:row>
      <xdr:rowOff>232172</xdr:rowOff>
    </xdr:to>
    <xdr:cxnSp>
      <xdr:nvCxnSpPr>
        <xdr:cNvPr id="10" name="Gerader Verbinder 9">
          <a:extLst>
            <a:ext uri="{FF2B5EF4-FFF2-40B4-BE49-F238E27FC236}">
              <a16:creationId xmlns:a16="http://schemas.microsoft.com/office/drawing/2014/main" id="{dcacc7f2-9dfb-4d61-8efe-d68982b70aee}"/>
            </a:ext>
          </a:extLst>
        </xdr:cNvPr>
        <xdr:cNvCxnSpPr/>
      </xdr:nvCxnSpPr>
      <xdr:spPr>
        <a:xfrm>
          <a:off x="12734925" y="5153025"/>
          <a:ext cx="1362075"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646510</xdr:colOff>
      <xdr:row>27</xdr:row>
      <xdr:rowOff>3572</xdr:rowOff>
    </xdr:from>
    <xdr:to>
      <xdr:col>17</xdr:col>
      <xdr:colOff>866775</xdr:colOff>
      <xdr:row>27</xdr:row>
      <xdr:rowOff>229791</xdr:rowOff>
    </xdr:to>
    <xdr:cxnSp>
      <xdr:nvCxnSpPr>
        <xdr:cNvPr id="11" name="Gerader Verbinder 10">
          <a:extLst>
            <a:ext uri="{FF2B5EF4-FFF2-40B4-BE49-F238E27FC236}">
              <a16:creationId xmlns:a16="http://schemas.microsoft.com/office/drawing/2014/main" id="{09fb1935-5731-4b66-b9d6-33ed698c057d}"/>
            </a:ext>
          </a:extLst>
        </xdr:cNvPr>
        <xdr:cNvCxnSpPr/>
      </xdr:nvCxnSpPr>
      <xdr:spPr>
        <a:xfrm>
          <a:off x="12725400" y="7048500"/>
          <a:ext cx="1371600"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7145</xdr:colOff>
      <xdr:row>37</xdr:row>
      <xdr:rowOff>7144</xdr:rowOff>
    </xdr:from>
    <xdr:to>
      <xdr:col>18</xdr:col>
      <xdr:colOff>1192</xdr:colOff>
      <xdr:row>37</xdr:row>
      <xdr:rowOff>233363</xdr:rowOff>
    </xdr:to>
    <xdr:cxnSp>
      <xdr:nvCxnSpPr>
        <xdr:cNvPr id="12" name="Gerader Verbinder 11">
          <a:extLst>
            <a:ext uri="{FF2B5EF4-FFF2-40B4-BE49-F238E27FC236}">
              <a16:creationId xmlns:a16="http://schemas.microsoft.com/office/drawing/2014/main" id="{066a4893-7e64-41b2-af5f-fd50a34bafae}"/>
            </a:ext>
          </a:extLst>
        </xdr:cNvPr>
        <xdr:cNvCxnSpPr/>
      </xdr:nvCxnSpPr>
      <xdr:spPr>
        <a:xfrm>
          <a:off x="12734925" y="9439275"/>
          <a:ext cx="1362075"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646510</xdr:colOff>
      <xdr:row>27</xdr:row>
      <xdr:rowOff>3572</xdr:rowOff>
    </xdr:from>
    <xdr:to>
      <xdr:col>17</xdr:col>
      <xdr:colOff>866775</xdr:colOff>
      <xdr:row>27</xdr:row>
      <xdr:rowOff>229791</xdr:rowOff>
    </xdr:to>
    <xdr:cxnSp>
      <xdr:nvCxnSpPr>
        <xdr:cNvPr id="13" name="Gerader Verbinder 12">
          <a:extLst>
            <a:ext uri="{FF2B5EF4-FFF2-40B4-BE49-F238E27FC236}">
              <a16:creationId xmlns:a16="http://schemas.microsoft.com/office/drawing/2014/main" id="{6f4ae750-2e6d-4db5-8eb5-c70c19eec096}"/>
            </a:ext>
          </a:extLst>
        </xdr:cNvPr>
        <xdr:cNvCxnSpPr/>
      </xdr:nvCxnSpPr>
      <xdr:spPr>
        <a:xfrm>
          <a:off x="12725400" y="7048500"/>
          <a:ext cx="1371600"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7145</xdr:colOff>
      <xdr:row>37</xdr:row>
      <xdr:rowOff>7144</xdr:rowOff>
    </xdr:from>
    <xdr:to>
      <xdr:col>18</xdr:col>
      <xdr:colOff>1192</xdr:colOff>
      <xdr:row>37</xdr:row>
      <xdr:rowOff>233363</xdr:rowOff>
    </xdr:to>
    <xdr:cxnSp>
      <xdr:nvCxnSpPr>
        <xdr:cNvPr id="14" name="Gerader Verbinder 13">
          <a:extLst>
            <a:ext uri="{FF2B5EF4-FFF2-40B4-BE49-F238E27FC236}">
              <a16:creationId xmlns:a16="http://schemas.microsoft.com/office/drawing/2014/main" id="{71a7e1e8-7a83-421e-84c0-b25cf75f69de}"/>
            </a:ext>
          </a:extLst>
        </xdr:cNvPr>
        <xdr:cNvCxnSpPr/>
      </xdr:nvCxnSpPr>
      <xdr:spPr>
        <a:xfrm>
          <a:off x="12734925" y="9439275"/>
          <a:ext cx="1362075"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5953</xdr:colOff>
      <xdr:row>19</xdr:row>
      <xdr:rowOff>5953</xdr:rowOff>
    </xdr:from>
    <xdr:to>
      <xdr:col>18</xdr:col>
      <xdr:colOff>0</xdr:colOff>
      <xdr:row>19</xdr:row>
      <xdr:rowOff>232172</xdr:rowOff>
    </xdr:to>
    <xdr:cxnSp>
      <xdr:nvCxnSpPr>
        <xdr:cNvPr id="15" name="Gerader Verbinder 14">
          <a:extLst>
            <a:ext uri="{FF2B5EF4-FFF2-40B4-BE49-F238E27FC236}">
              <a16:creationId xmlns:a16="http://schemas.microsoft.com/office/drawing/2014/main" id="{3ea564dd-b04f-4708-82b2-8f1833a61a92}"/>
            </a:ext>
          </a:extLst>
        </xdr:cNvPr>
        <xdr:cNvCxnSpPr/>
      </xdr:nvCxnSpPr>
      <xdr:spPr>
        <a:xfrm>
          <a:off x="12734925" y="5153025"/>
          <a:ext cx="1362075" cy="228600"/>
        </a:xfrm>
        <a:prstGeom prst="line"/>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200025</xdr:colOff>
      <xdr:row>9</xdr:row>
      <xdr:rowOff>151159</xdr:rowOff>
    </xdr:from>
    <xdr:to>
      <xdr:col>5</xdr:col>
      <xdr:colOff>1409286</xdr:colOff>
      <xdr:row>26</xdr:row>
      <xdr:rowOff>171450</xdr:rowOff>
    </xdr:to>
    <xdr:graphicFrame>
      <xdr:nvGraphicFramePr>
        <xdr:cNvPr id="4" name="Diagramm 3">
          <a:extLst>
            <a:ext uri="{FF2B5EF4-FFF2-40B4-BE49-F238E27FC236}">
              <a16:creationId xmlns:a16="http://schemas.microsoft.com/office/drawing/2014/main" id="{d07368e9-871b-34d3-8818-039d4a776ffb}"/>
            </a:ext>
          </a:extLst>
        </xdr:cNvPr>
        <xdr:cNvGraphicFramePr/>
      </xdr:nvGraphicFramePr>
      <xdr:xfrm>
        <a:off x="200025" y="2428875"/>
        <a:ext cx="5600700" cy="3448050"/>
      </xdr:xfrm>
      <a:graphic>
        <a:graphicData uri="http://schemas.openxmlformats.org/drawingml/2006/chart">
          <c:chart xmlns:c="http://schemas.openxmlformats.org/drawingml/2006/chart" r:id="rId1"/>
        </a:graphicData>
      </a:graphic>
    </xdr:graphicFrame>
    <xdr:clientData/>
  </xdr:twoCellAnchor>
  <xdr:twoCellAnchor editAs="oneCell">
    <xdr:from>
      <xdr:col>0</xdr:col>
      <xdr:colOff>0</xdr:colOff>
      <xdr:row>0</xdr:row>
      <xdr:rowOff>194235</xdr:rowOff>
    </xdr:from>
    <xdr:to>
      <xdr:col>2</xdr:col>
      <xdr:colOff>1127618</xdr:colOff>
      <xdr:row>3</xdr:row>
      <xdr:rowOff>75714</xdr:rowOff>
    </xdr:to>
    <xdr:pic>
      <xdr:nvPicPr>
        <xdr:cNvPr id="5" name="Grafik 4">
          <a:extLst>
            <a:ext uri="{FF2B5EF4-FFF2-40B4-BE49-F238E27FC236}">
              <a16:creationId xmlns:a16="http://schemas.microsoft.com/office/drawing/2014/main" id="{c4bccba4-6aa1-47d5-af15-59928137d333}"/>
            </a:ext>
          </a:extLst>
        </xdr:cNvPr>
        <xdr:cNvPicPr>
          <a:picLocks noChangeAspect="1"/>
        </xdr:cNvPicPr>
      </xdr:nvPicPr>
      <xdr:blipFill>
        <a:blip r:embed="rId2"/>
        <a:stretch>
          <a:fillRect/>
        </a:stretch>
      </xdr:blipFill>
      <xdr:spPr>
        <a:xfrm>
          <a:off x="0" y="190500"/>
          <a:ext cx="2057400" cy="600075"/>
        </a:xfrm>
        <a:prstGeom prst="rect"/>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81644</xdr:colOff>
      <xdr:row>0</xdr:row>
      <xdr:rowOff>32018</xdr:rowOff>
    </xdr:from>
    <xdr:to>
      <xdr:col>2</xdr:col>
      <xdr:colOff>1708016</xdr:colOff>
      <xdr:row>3</xdr:row>
      <xdr:rowOff>47</xdr:rowOff>
    </xdr:to>
    <xdr:pic>
      <xdr:nvPicPr>
        <xdr:cNvPr id="2" name="Grafik 1">
          <a:extLst>
            <a:ext uri="{FF2B5EF4-FFF2-40B4-BE49-F238E27FC236}">
              <a16:creationId xmlns:a16="http://schemas.microsoft.com/office/drawing/2014/main" id="{60e78a41-46ca-423c-a6d5-8629de0c58d0}"/>
            </a:ext>
          </a:extLst>
        </xdr:cNvPr>
        <xdr:cNvPicPr>
          <a:picLocks noChangeAspect="1"/>
        </xdr:cNvPicPr>
      </xdr:nvPicPr>
      <xdr:blipFill>
        <a:blip r:embed="rId1"/>
        <a:stretch>
          <a:fillRect/>
        </a:stretch>
      </xdr:blipFill>
      <xdr:spPr>
        <a:xfrm>
          <a:off x="85725" y="28575"/>
          <a:ext cx="2409825" cy="685800"/>
        </a:xfrm>
        <a:prstGeom prst="rect"/>
      </xdr:spPr>
    </xdr:pic>
    <xdr:clientData/>
  </xdr:twoCellAnchor>
</xdr:wsDr>
</file>

<file path=xl/theme/theme1.xml><?xml version="1.0" encoding="utf-8"?>
<a:theme xmlns:a="http://schemas.openxmlformats.org/drawingml/2006/main" name="Office">
  <a:themeElements>
    <a:clrScheme name="FHH">
      <a:dk1>
        <a:sysClr val="windowText" lastClr="000000"/>
      </a:dk1>
      <a:lt1>
        <a:sysClr val="window" lastClr="FFFFFF"/>
      </a:lt1>
      <a:dk2>
        <a:srgbClr val="40648A"/>
      </a:dk2>
      <a:lt2>
        <a:srgbClr val="E3E3E3"/>
      </a:lt2>
      <a:accent1>
        <a:srgbClr val="003063"/>
      </a:accent1>
      <a:accent2>
        <a:srgbClr val="E10019"/>
      </a:accent2>
      <a:accent3>
        <a:srgbClr val="005CA9"/>
      </a:accent3>
      <a:accent4>
        <a:srgbClr val="4B4B4B"/>
      </a:accent4>
      <a:accent5>
        <a:srgbClr val="818181"/>
      </a:accent5>
      <a:accent6>
        <a:srgbClr val="B9B9B9"/>
      </a:accent6>
      <a:hlink>
        <a:srgbClr val="003063"/>
      </a:hlink>
      <a:folHlink>
        <a:srgbClr val="E1001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 Id="rId3" Type="http://schemas.openxmlformats.org/officeDocument/2006/relationships/printerSettings" Target="../printerSettings/printerSettings2.bin"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3.bin" /><Relationship Id="rId3" Type="http://schemas.openxmlformats.org/officeDocument/2006/relationships/printerSettings" Target="../printerSettings/printerSettings4.bin"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 /><Relationship Id="rId2" Type="http://schemas.openxmlformats.org/officeDocument/2006/relationships/printerSettings" Target="../printerSettings/printerSettings7.bin" /></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 /><Relationship Id="rId2" Type="http://schemas.openxmlformats.org/officeDocument/2006/relationships/printerSettings" Target="../printerSettings/printerSettings8.bin" /></Relationships>
</file>

<file path=xl/worksheets/_rels/sheet6.xml.rels><?xml version="1.0" encoding="UTF-8" standalone="yes"?><Relationships xmlns="http://schemas.openxmlformats.org/package/2006/relationships"><Relationship Id="rId1" Type="http://schemas.openxmlformats.org/officeDocument/2006/relationships/hyperlink" Target="https://www.qng.info/qng/qng-siegeldokumente/" TargetMode="External" /><Relationship Id="rId2" Type="http://schemas.openxmlformats.org/officeDocument/2006/relationships/printerSettings" Target="../printerSettings/printerSettings9.bin" /><Relationship Id="rId3"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42"/>
  <sheetViews>
    <sheetView showGridLines="0" tabSelected="1" zoomScaleSheetLayoutView="90" zoomScalePageLayoutView="85" workbookViewId="0" topLeftCell="A3">
      <selection pane="topLeft" activeCell="D19" sqref="D19:H19"/>
    </sheetView>
  </sheetViews>
  <sheetFormatPr defaultColWidth="5.724285714285714" defaultRowHeight="14"/>
  <cols>
    <col min="1" max="2" width="5.571428571428571" style="3" customWidth="1"/>
    <col min="3" max="3" width="34.42857142857143" style="3" customWidth="1"/>
    <col min="4" max="4" width="17.571428571428573" style="3" customWidth="1"/>
    <col min="5" max="5" width="18.714285714285715" style="3" customWidth="1"/>
    <col min="6" max="7" width="17.571428571428573" style="3" customWidth="1"/>
    <col min="8" max="8" width="4" style="3" customWidth="1"/>
    <col min="9" max="9" width="10.142857142857142" style="3" customWidth="1"/>
    <col min="10" max="10" width="31.428571428571427" style="3" customWidth="1"/>
    <col min="11" max="16384" width="5.714285714285714" style="3"/>
  </cols>
  <sheetData>
    <row r="1" spans="1:9" ht="18.75" customHeight="1">
      <c r="A1" s="2"/>
      <c r="B1" s="2"/>
      <c r="C1" s="2"/>
      <c r="D1" s="2"/>
      <c r="E1" s="2"/>
      <c r="F1" s="2"/>
      <c r="G1" s="2"/>
      <c r="H1" s="2"/>
      <c r="I1" s="2"/>
    </row>
    <row r="2" spans="1:9" ht="18.75" customHeight="1">
      <c r="A2" s="2"/>
      <c r="B2" s="2"/>
      <c r="C2" s="2"/>
      <c r="D2" s="2"/>
      <c r="E2" s="2"/>
      <c r="F2" s="2"/>
      <c r="G2" s="2"/>
      <c r="H2" s="2"/>
      <c r="I2" s="2"/>
    </row>
    <row r="3" spans="1:9" ht="18.75" customHeight="1">
      <c r="A3" s="2"/>
      <c r="B3" s="2"/>
      <c r="C3" s="2"/>
      <c r="D3" s="2"/>
      <c r="E3" s="2"/>
      <c r="F3" s="2"/>
      <c r="G3" s="2"/>
      <c r="H3" s="2"/>
      <c r="I3" s="2"/>
    </row>
    <row r="4" spans="1:9" ht="18.75" customHeight="1">
      <c r="A4" s="2"/>
      <c r="B4" s="2"/>
      <c r="C4" s="2"/>
      <c r="D4" s="2"/>
      <c r="E4" s="2"/>
      <c r="F4" s="2"/>
      <c r="G4" s="2"/>
      <c r="H4" s="2"/>
      <c r="I4" s="2"/>
    </row>
    <row r="5" spans="1:9" ht="62.25" customHeight="1">
      <c r="A5" s="156" t="s">
        <v>203</v>
      </c>
      <c r="B5" s="156"/>
      <c r="C5" s="156"/>
      <c r="D5" s="156"/>
      <c r="E5" s="156"/>
      <c r="F5" s="156"/>
      <c r="G5" s="156"/>
      <c r="H5" s="156"/>
      <c r="I5" s="2"/>
    </row>
    <row r="6" spans="1:9" ht="18.75" customHeight="1">
      <c r="A6" s="11"/>
      <c r="B6" s="11"/>
      <c r="C6" s="11"/>
      <c r="D6" s="11"/>
      <c r="E6" s="13" t="s">
        <v>1</v>
      </c>
      <c r="F6" s="13" t="s">
        <v>2</v>
      </c>
      <c r="G6" s="13" t="s">
        <v>3</v>
      </c>
      <c r="H6" s="11"/>
      <c r="I6" s="2"/>
    </row>
    <row r="7" spans="1:9" ht="18.75" customHeight="1">
      <c r="A7" s="11"/>
      <c r="B7" s="11"/>
      <c r="C7" s="11"/>
      <c r="D7" s="11"/>
      <c r="E7" s="16"/>
      <c r="F7" s="107"/>
      <c r="G7" s="10"/>
      <c r="H7" s="11"/>
      <c r="I7" s="2"/>
    </row>
    <row r="8" spans="1:9" ht="26">
      <c r="A8" s="2"/>
      <c r="B8" s="8" t="s">
        <v>4</v>
      </c>
      <c r="D8" s="2"/>
      <c r="E8" s="2"/>
      <c r="F8" s="2"/>
      <c r="G8" s="2"/>
      <c r="H8" s="2"/>
      <c r="I8" s="2"/>
    </row>
    <row r="9" spans="1:9" ht="18.75" customHeight="1">
      <c r="A9" s="2"/>
      <c r="B9" s="2"/>
      <c r="C9" s="9"/>
      <c r="D9" s="2"/>
      <c r="E9" s="2"/>
      <c r="F9" s="2"/>
      <c r="G9" s="2"/>
      <c r="H9" s="2"/>
      <c r="I9" s="2"/>
    </row>
    <row r="10" spans="1:9" ht="18.75" customHeight="1">
      <c r="A10" s="2"/>
      <c r="B10" s="7" t="s">
        <v>5</v>
      </c>
      <c r="D10" s="7"/>
      <c r="E10" s="2"/>
      <c r="F10" s="2"/>
      <c r="G10" s="2"/>
      <c r="H10" s="2"/>
      <c r="I10" s="2"/>
    </row>
    <row r="11" spans="1:9" ht="18.75" customHeight="1">
      <c r="A11" s="2"/>
      <c r="B11" s="160" t="s">
        <v>6</v>
      </c>
      <c r="C11" s="161"/>
      <c r="D11" s="157"/>
      <c r="E11" s="157"/>
      <c r="F11" s="157"/>
      <c r="G11" s="157"/>
      <c r="H11" s="157"/>
      <c r="I11" s="2"/>
    </row>
    <row r="12" spans="1:9" ht="18.75" customHeight="1">
      <c r="A12" s="2"/>
      <c r="B12" s="160" t="s">
        <v>7</v>
      </c>
      <c r="C12" s="161"/>
      <c r="D12" s="157"/>
      <c r="E12" s="157"/>
      <c r="F12" s="157"/>
      <c r="G12" s="157"/>
      <c r="H12" s="157"/>
      <c r="I12" s="2"/>
    </row>
    <row r="13" spans="1:9" ht="18.75" customHeight="1">
      <c r="A13" s="2"/>
      <c r="B13" s="160" t="s">
        <v>8</v>
      </c>
      <c r="C13" s="161"/>
      <c r="D13" s="157"/>
      <c r="E13" s="157"/>
      <c r="F13" s="157"/>
      <c r="G13" s="157"/>
      <c r="H13" s="157"/>
      <c r="I13" s="2"/>
    </row>
    <row r="14" spans="1:9" ht="18.75" customHeight="1">
      <c r="A14" s="2"/>
      <c r="B14" s="160" t="s">
        <v>9</v>
      </c>
      <c r="C14" s="161"/>
      <c r="D14" s="139"/>
      <c r="E14" s="158" t="s">
        <v>10</v>
      </c>
      <c r="F14" s="159"/>
      <c r="G14" s="159"/>
      <c r="H14" s="159"/>
      <c r="I14" s="2"/>
    </row>
    <row r="15" spans="1:9" ht="18.75" customHeight="1">
      <c r="A15" s="2"/>
      <c r="B15" s="2"/>
      <c r="C15" s="2"/>
      <c r="D15" s="2"/>
      <c r="E15" s="2"/>
      <c r="F15" s="2"/>
      <c r="G15" s="2"/>
      <c r="H15" s="2"/>
      <c r="I15" s="2"/>
    </row>
    <row r="16" spans="1:9" ht="18.75" customHeight="1">
      <c r="A16" s="2"/>
      <c r="B16" s="7" t="s">
        <v>11</v>
      </c>
      <c r="D16" s="7"/>
      <c r="E16" s="2"/>
      <c r="F16" s="2"/>
      <c r="G16" s="2"/>
      <c r="H16" s="2"/>
      <c r="I16" s="2"/>
    </row>
    <row r="17" spans="1:9" ht="18.75" customHeight="1">
      <c r="A17" s="2"/>
      <c r="B17" s="160" t="s">
        <v>12</v>
      </c>
      <c r="C17" s="161"/>
      <c r="D17" s="185"/>
      <c r="E17" s="186"/>
      <c r="F17" s="186"/>
      <c r="G17" s="186"/>
      <c r="H17" s="187"/>
      <c r="I17" s="2"/>
    </row>
    <row r="18" spans="1:9" ht="37.5" customHeight="1">
      <c r="A18" s="2"/>
      <c r="B18" s="191" t="s">
        <v>13</v>
      </c>
      <c r="C18" s="192"/>
      <c r="D18" s="188"/>
      <c r="E18" s="189"/>
      <c r="F18" s="189"/>
      <c r="G18" s="189"/>
      <c r="H18" s="190"/>
      <c r="I18" s="2"/>
    </row>
    <row r="19" spans="1:9" ht="14.5">
      <c r="A19" s="2"/>
      <c r="B19" s="141"/>
      <c r="C19" s="142" t="s">
        <v>197</v>
      </c>
      <c r="D19" s="173" t="s">
        <v>195</v>
      </c>
      <c r="E19" s="174"/>
      <c r="F19" s="174"/>
      <c r="G19" s="174"/>
      <c r="H19" s="175"/>
      <c r="I19" s="2"/>
    </row>
    <row r="20" spans="1:9" ht="14.5">
      <c r="A20" s="2"/>
      <c r="B20" s="160" t="s">
        <v>14</v>
      </c>
      <c r="C20" s="161"/>
      <c r="D20" s="178" t="s">
        <v>15</v>
      </c>
      <c r="E20" s="179"/>
      <c r="F20" s="179" t="s">
        <v>16</v>
      </c>
      <c r="G20" s="179"/>
      <c r="H20" s="181"/>
      <c r="I20" s="2"/>
    </row>
    <row r="21" spans="1:9" ht="18.75" customHeight="1">
      <c r="A21" s="2"/>
      <c r="B21" s="160" t="s">
        <v>17</v>
      </c>
      <c r="C21" s="177"/>
      <c r="D21" s="135"/>
      <c r="E21" s="89" t="s">
        <v>18</v>
      </c>
      <c r="F21" s="136"/>
      <c r="G21" s="89" t="s">
        <v>19</v>
      </c>
      <c r="H21" s="90"/>
      <c r="I21" s="2"/>
    </row>
    <row r="22" spans="1:9" ht="18.75" customHeight="1">
      <c r="A22" s="2"/>
      <c r="B22" s="160"/>
      <c r="C22" s="177"/>
      <c r="D22" s="182" t="s">
        <v>20</v>
      </c>
      <c r="E22" s="183"/>
      <c r="F22" s="183"/>
      <c r="G22" s="183"/>
      <c r="H22" s="184"/>
      <c r="I22" s="2"/>
    </row>
    <row r="23" spans="1:9" ht="18.75" customHeight="1">
      <c r="A23" s="2"/>
      <c r="B23" s="176" t="s">
        <v>21</v>
      </c>
      <c r="C23" s="84" t="s">
        <v>22</v>
      </c>
      <c r="D23" s="134"/>
      <c r="E23" s="87" t="s">
        <v>23</v>
      </c>
      <c r="F23" s="137"/>
      <c r="G23" s="87" t="s">
        <v>23</v>
      </c>
      <c r="H23" s="88"/>
      <c r="I23" s="2"/>
    </row>
    <row r="24" spans="1:9" ht="18.75" customHeight="1">
      <c r="A24" s="2"/>
      <c r="B24" s="176"/>
      <c r="C24" s="84" t="s">
        <v>24</v>
      </c>
      <c r="D24" s="133"/>
      <c r="E24" s="6" t="s">
        <v>25</v>
      </c>
      <c r="F24" s="138"/>
      <c r="G24" s="6" t="s">
        <v>25</v>
      </c>
      <c r="H24" s="5"/>
      <c r="I24" s="2"/>
    </row>
    <row r="25" spans="1:9" ht="18.75" customHeight="1">
      <c r="A25" s="2"/>
      <c r="B25" s="176"/>
      <c r="C25" s="84" t="s">
        <v>26</v>
      </c>
      <c r="D25" s="133"/>
      <c r="E25" s="6" t="s">
        <v>27</v>
      </c>
      <c r="F25" s="138"/>
      <c r="G25" s="6" t="s">
        <v>27</v>
      </c>
      <c r="H25" s="5"/>
      <c r="I25" s="2"/>
    </row>
    <row r="26" spans="1:8" ht="16.5">
      <c r="A26" s="2"/>
      <c r="B26" s="176"/>
      <c r="C26" s="84" t="s">
        <v>28</v>
      </c>
      <c r="D26" s="133"/>
      <c r="E26" s="6" t="s">
        <v>29</v>
      </c>
      <c r="F26" s="138"/>
      <c r="G26" s="6" t="s">
        <v>29</v>
      </c>
      <c r="H26" s="69"/>
    </row>
    <row r="27" spans="1:9" ht="18.75" customHeight="1">
      <c r="A27" s="2"/>
      <c r="B27" s="160" t="s">
        <v>30</v>
      </c>
      <c r="C27" s="161"/>
      <c r="D27" s="59">
        <f>GWP_Ergebnis_NRF</f>
        <v>0</v>
      </c>
      <c r="E27" s="60" t="s">
        <v>31</v>
      </c>
      <c r="F27" s="67">
        <f>GWP_Ergebnis_NRF_2</f>
        <v>0</v>
      </c>
      <c r="G27" s="60" t="s">
        <v>31</v>
      </c>
      <c r="H27" s="85"/>
      <c r="I27" s="2"/>
    </row>
    <row r="28" spans="1:9" ht="18.75" customHeight="1">
      <c r="A28" s="2"/>
      <c r="B28" s="160"/>
      <c r="C28" s="161"/>
      <c r="D28" s="91" t="str">
        <f>IFERROR(D27*NRF/NUF_gesamt,"")</f>
        <v/>
      </c>
      <c r="E28" s="70" t="s">
        <v>32</v>
      </c>
      <c r="F28" s="92" t="str">
        <f>IFERROR(F27*NRF_2/NUF_gesamt_2,"")</f>
        <v/>
      </c>
      <c r="G28" s="70" t="s">
        <v>32</v>
      </c>
      <c r="H28" s="5"/>
      <c r="I28" s="2"/>
    </row>
    <row r="29" spans="1:9" ht="18.75" customHeight="1">
      <c r="A29" s="2"/>
      <c r="B29" s="167" t="s">
        <v>33</v>
      </c>
      <c r="C29" s="168"/>
      <c r="D29" s="128">
        <f>IF($D$19='7. Version'!$F$3,'4. Zuschusshöhe'!$E$29,0)</f>
        <v>0</v>
      </c>
      <c r="E29" s="62" t="s">
        <v>198</v>
      </c>
      <c r="F29" s="129">
        <f>IF($D$19='7. Version'!$F$3,'4. Zuschusshöhe'!$E$29,0)</f>
        <v>0</v>
      </c>
      <c r="G29" s="62" t="s">
        <v>198</v>
      </c>
      <c r="H29" s="5"/>
      <c r="I29" s="2"/>
    </row>
    <row r="30" spans="1:9" ht="18.75" customHeight="1">
      <c r="A30" s="2"/>
      <c r="B30" s="169"/>
      <c r="C30" s="170"/>
      <c r="D30" s="68">
        <f>IF(GWP_Ergebnis_WFL&lt;=GWP_Start,MIN(Steigung*GWP_Ergebnis_WFL+y_Achsenabschnitt,Zuschuss_Ziel),0)</f>
        <v>0</v>
      </c>
      <c r="E30" s="60" t="s">
        <v>34</v>
      </c>
      <c r="F30" s="64">
        <f>IF(GWP_Ergebnis_WFL_2&lt;=GWP_Start,MIN(Steigung*GWP_Ergebnis_WFL_2+y_Achsenabschnitt,Zuschuss_Ziel),0)</f>
        <v>0</v>
      </c>
      <c r="G30" s="60" t="s">
        <v>34</v>
      </c>
      <c r="H30" s="84"/>
      <c r="I30" s="2"/>
    </row>
    <row r="31" spans="1:9" ht="18.75" customHeight="1">
      <c r="A31" s="2"/>
      <c r="B31" s="171"/>
      <c r="C31" s="172"/>
      <c r="D31" s="86">
        <f>IF(WFL_sozWhgBau&lt;&gt;"",D30*WFL_sozWhgBau,0)+D29</f>
        <v>0</v>
      </c>
      <c r="E31" s="70" t="s">
        <v>182</v>
      </c>
      <c r="F31" s="71">
        <f>IF(WFL_sozWhgBau_2&lt;&gt;"",F30*WFL_sozWhgBau_2,0)+F29</f>
        <v>0</v>
      </c>
      <c r="G31" s="70" t="s">
        <v>182</v>
      </c>
      <c r="H31" s="84"/>
      <c r="I31" s="2"/>
    </row>
    <row r="32" spans="1:9" ht="18.75" customHeight="1">
      <c r="A32" s="2"/>
      <c r="B32" s="2"/>
      <c r="C32" s="2"/>
      <c r="D32" s="2"/>
      <c r="E32" s="2"/>
      <c r="F32" s="2"/>
      <c r="G32" s="2"/>
      <c r="H32" s="2"/>
      <c r="I32" s="2"/>
    </row>
    <row r="33" spans="2:8" ht="35.25" customHeight="1">
      <c r="B33" s="180" t="s">
        <v>202</v>
      </c>
      <c r="C33" s="180"/>
      <c r="D33" s="180"/>
      <c r="E33" s="180"/>
      <c r="F33" s="180"/>
      <c r="G33" s="180"/>
      <c r="H33" s="180"/>
    </row>
    <row r="35" spans="2:10" ht="14.5">
      <c r="B35" s="130" t="s">
        <v>183</v>
      </c>
      <c r="D35" s="131"/>
      <c r="E35" s="131"/>
      <c r="F35" s="131"/>
      <c r="G35" s="131"/>
      <c r="H35" s="131"/>
      <c r="I35" s="2"/>
      <c r="J35" s="2"/>
    </row>
    <row r="36" spans="2:10" ht="14.5">
      <c r="B36" s="165" t="s">
        <v>184</v>
      </c>
      <c r="C36" s="163"/>
      <c r="D36" s="166"/>
      <c r="E36" s="166"/>
      <c r="F36" s="166"/>
      <c r="G36" s="166"/>
      <c r="H36" s="166"/>
      <c r="I36" s="2"/>
      <c r="J36" s="2"/>
    </row>
    <row r="37" spans="2:10" ht="30.75" customHeight="1">
      <c r="B37" s="165" t="s">
        <v>185</v>
      </c>
      <c r="C37" s="163"/>
      <c r="D37" s="166"/>
      <c r="E37" s="166"/>
      <c r="F37" s="166"/>
      <c r="G37" s="166"/>
      <c r="H37" s="166"/>
      <c r="I37" s="2"/>
      <c r="J37" s="2"/>
    </row>
    <row r="38" spans="2:10" ht="14.5">
      <c r="B38" s="160" t="s">
        <v>186</v>
      </c>
      <c r="C38" s="161"/>
      <c r="D38" s="166"/>
      <c r="E38" s="166"/>
      <c r="F38" s="166"/>
      <c r="G38" s="166"/>
      <c r="H38" s="166"/>
      <c r="I38" s="2"/>
      <c r="J38" s="2"/>
    </row>
    <row r="39" spans="2:10" ht="14.5">
      <c r="B39" s="160" t="s">
        <v>187</v>
      </c>
      <c r="C39" s="161"/>
      <c r="D39" s="166"/>
      <c r="E39" s="166"/>
      <c r="F39" s="166"/>
      <c r="G39" s="166"/>
      <c r="H39" s="166"/>
      <c r="I39" s="2"/>
      <c r="J39" s="2"/>
    </row>
    <row r="40" spans="2:10" ht="69.75" customHeight="1">
      <c r="B40" s="162" t="s">
        <v>199</v>
      </c>
      <c r="C40" s="163"/>
      <c r="D40" s="164"/>
      <c r="E40" s="164"/>
      <c r="F40" s="164"/>
      <c r="G40" s="164"/>
      <c r="H40" s="164"/>
      <c r="I40" s="2"/>
      <c r="J40" s="132"/>
    </row>
    <row r="42" spans="2:2" ht="14">
      <c r="B42" s="3" t="s">
        <v>35</v>
      </c>
    </row>
  </sheetData>
  <sheetProtection algorithmName="SHA-512" hashValue="Dz69HPthPl5Wox8yDpli4V+XzRKYHdyy/q7KjFJM1tZlktljLq2cPTEWw7wT/2/601purhkVHakCR9ko64Sw5Q==" saltValue="a2VSmJlAnefWBrQNEoVTgw==" spinCount="100000" sheet="1" selectLockedCells="1"/>
  <customSheetViews>
    <customSheetView guid="{4f6bb435-fbfe-45c4-a478-73f91c83bcc4}" fitToPage="1" printArea="1" showGridLines="0" showPageBreaks="1" topLeftCell="A1" view="pageLayout">
      <selection pane="topLeft" activeCell="D9" sqref="D9"/>
      <pageMargins left="0" right="0" top="0" bottom="0" header="0" footer="0"/>
      <pageSetup orientation="landscape" paperSize="9" scale="81" r:id="rId3"/>
      <headerFooter>
        <oddHeader>&amp;LIFB Hamburg, EQ - &amp;A&amp;CAusdruck vom &amp;D</oddHeader>
        <oddFooter>&amp;L&amp;F&amp;CSeite &amp;P von &amp;N&amp;RVersion V1</oddFooter>
      </headerFooter>
    </customSheetView>
  </customSheetViews>
  <mergeCells count="33">
    <mergeCell ref="B29:C31"/>
    <mergeCell ref="B17:C17"/>
    <mergeCell ref="D19:H19"/>
    <mergeCell ref="B39:C39"/>
    <mergeCell ref="D39:H39"/>
    <mergeCell ref="B23:B26"/>
    <mergeCell ref="B27:C28"/>
    <mergeCell ref="B21:C22"/>
    <mergeCell ref="D20:E20"/>
    <mergeCell ref="B33:H33"/>
    <mergeCell ref="F20:H20"/>
    <mergeCell ref="D22:H22"/>
    <mergeCell ref="B20:C20"/>
    <mergeCell ref="D17:H17"/>
    <mergeCell ref="D18:H18"/>
    <mergeCell ref="B18:C18"/>
    <mergeCell ref="B40:C40"/>
    <mergeCell ref="D40:H40"/>
    <mergeCell ref="B36:C36"/>
    <mergeCell ref="D36:H36"/>
    <mergeCell ref="B37:C37"/>
    <mergeCell ref="D37:H37"/>
    <mergeCell ref="B38:C38"/>
    <mergeCell ref="D38:H38"/>
    <mergeCell ref="A5:H5"/>
    <mergeCell ref="D11:H11"/>
    <mergeCell ref="D12:H12"/>
    <mergeCell ref="D13:H13"/>
    <mergeCell ref="E14:H14"/>
    <mergeCell ref="B11:C11"/>
    <mergeCell ref="B12:C12"/>
    <mergeCell ref="B13:C13"/>
    <mergeCell ref="B14:C14"/>
  </mergeCells>
  <conditionalFormatting sqref="D24">
    <cfRule type="expression" priority="4" dxfId="23">
      <formula>$D$24&gt;$D$23</formula>
    </cfRule>
  </conditionalFormatting>
  <conditionalFormatting sqref="D25">
    <cfRule type="expression" priority="13" dxfId="23">
      <formula>$D$25&gt;$D$24</formula>
    </cfRule>
  </conditionalFormatting>
  <conditionalFormatting sqref="D26">
    <cfRule type="expression" priority="18" dxfId="23">
      <formula>$D$26&gt;$D$25</formula>
    </cfRule>
  </conditionalFormatting>
  <conditionalFormatting sqref="F24">
    <cfRule type="expression" priority="1" dxfId="23">
      <formula>$F$24&gt;$F$23</formula>
    </cfRule>
  </conditionalFormatting>
  <conditionalFormatting sqref="F25">
    <cfRule type="expression" priority="2" dxfId="23">
      <formula>$F$25&gt;$F$24</formula>
    </cfRule>
  </conditionalFormatting>
  <conditionalFormatting sqref="F26">
    <cfRule type="expression" priority="3" dxfId="23">
      <formula>$F$26&gt;$F$25</formula>
    </cfRule>
  </conditionalFormatting>
  <dataValidations count="1">
    <dataValidation type="list" allowBlank="1" showInputMessage="1" showErrorMessage="1" sqref="D19:H19">
      <formula1>'7. Version'!$F$2:$F$3</formula1>
    </dataValidation>
  </dataValidations>
  <pageMargins left="0.7086614173228347" right="0.41" top="0.7874015748031497" bottom="0.7874015748031497" header="0.31496062992125984" footer="0.31496062992125984"/>
  <pageSetup orientation="portrait" paperSize="9" scale="69" r:id="rId2"/>
  <headerFooter>
    <oddHeader>&amp;CAusdruck vom &amp;D</oddHeader>
    <oddFooter>&amp;RVersion V3</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dimension ref="A1:J23"/>
  <sheetViews>
    <sheetView showGridLines="0" view="pageLayout" zoomScale="70" zoomScaleNormal="80" zoomScalePageLayoutView="70" workbookViewId="0" topLeftCell="A7">
      <selection pane="topLeft" activeCell="E13" sqref="E13:E14"/>
    </sheetView>
  </sheetViews>
  <sheetFormatPr defaultColWidth="11.454285714285714" defaultRowHeight="14"/>
  <cols>
    <col min="1" max="1" width="5.285714285714286" style="3" customWidth="1"/>
    <col min="2" max="2" width="5" style="15" customWidth="1"/>
    <col min="3" max="3" width="26.285714285714285" style="15" customWidth="1"/>
    <col min="4" max="4" width="31.285714285714285" style="3" customWidth="1"/>
    <col min="5" max="5" width="49.714285714285715" style="3" customWidth="1"/>
    <col min="6" max="6" width="5" style="3" customWidth="1"/>
    <col min="7" max="7" width="4.857142857142857" style="3" customWidth="1"/>
    <col min="8" max="8" width="12.571428571428571" style="3" bestFit="1" customWidth="1"/>
    <col min="9" max="9" width="13" style="3" bestFit="1" customWidth="1"/>
    <col min="10" max="16384" width="11.428571428571429" style="3"/>
  </cols>
  <sheetData>
    <row r="1" spans="1:10" ht="18.75" customHeight="1">
      <c r="A1" s="2"/>
      <c r="B1" s="14"/>
      <c r="C1" s="14"/>
      <c r="D1" s="2"/>
      <c r="E1" s="2"/>
      <c r="F1" s="2"/>
      <c r="G1" s="2"/>
      <c r="H1" s="2"/>
      <c r="I1" s="2"/>
      <c r="J1" s="2"/>
    </row>
    <row r="2" spans="1:10" ht="18.75" customHeight="1">
      <c r="A2" s="2"/>
      <c r="B2" s="14"/>
      <c r="C2" s="14"/>
      <c r="D2" s="4" t="s">
        <v>6</v>
      </c>
      <c r="E2" s="201" t="str">
        <f>IF('1. Allg. Daten'!$D$11=0,"",'1. Allg. Daten'!$D$11)</f>
        <v/>
      </c>
      <c r="F2" s="201"/>
      <c r="G2" s="2"/>
      <c r="H2" s="2"/>
      <c r="I2" s="2"/>
      <c r="J2" s="2"/>
    </row>
    <row r="3" spans="1:10" ht="18.75" customHeight="1">
      <c r="A3" s="2"/>
      <c r="B3" s="14"/>
      <c r="C3" s="14"/>
      <c r="D3" s="4" t="s">
        <v>188</v>
      </c>
      <c r="E3" s="201" t="str">
        <f>IF('1. Allg. Daten'!$D$13=0,"",'1. Allg. Daten'!$D$13)</f>
        <v/>
      </c>
      <c r="F3" s="201"/>
      <c r="G3" s="2"/>
      <c r="I3" s="11"/>
      <c r="J3" s="2"/>
    </row>
    <row r="4" spans="1:10" ht="18.75" customHeight="1">
      <c r="A4" s="2"/>
      <c r="B4" s="14"/>
      <c r="C4" s="14"/>
      <c r="D4" s="2"/>
      <c r="E4" s="2"/>
      <c r="F4" s="4"/>
      <c r="G4" s="2"/>
      <c r="I4" s="11"/>
      <c r="J4" s="2"/>
    </row>
    <row r="5" spans="1:10" ht="64.5" customHeight="1">
      <c r="A5" s="156" t="s">
        <v>0</v>
      </c>
      <c r="B5" s="156"/>
      <c r="C5" s="156"/>
      <c r="D5" s="156"/>
      <c r="E5" s="156"/>
      <c r="F5" s="156"/>
      <c r="G5" s="2"/>
      <c r="H5" s="2"/>
      <c r="I5" s="2"/>
      <c r="J5" s="2"/>
    </row>
    <row r="6" spans="1:10" ht="18.75" customHeight="1">
      <c r="A6" s="2"/>
      <c r="B6" s="14"/>
      <c r="C6" s="14"/>
      <c r="D6" s="2"/>
      <c r="E6" s="11" t="s">
        <v>1</v>
      </c>
      <c r="F6" s="2"/>
      <c r="G6" s="2"/>
      <c r="H6" s="2"/>
      <c r="I6" s="2"/>
      <c r="J6" s="2"/>
    </row>
    <row r="7" spans="1:10" ht="18.75" customHeight="1">
      <c r="A7" s="2"/>
      <c r="B7" s="14"/>
      <c r="C7" s="14"/>
      <c r="D7" s="2"/>
      <c r="E7" s="16"/>
      <c r="F7" s="2"/>
      <c r="G7" s="2"/>
      <c r="H7" s="2"/>
      <c r="I7" s="2"/>
      <c r="J7" s="2"/>
    </row>
    <row r="8" spans="1:10" ht="26">
      <c r="A8" s="2"/>
      <c r="B8" s="17" t="s">
        <v>36</v>
      </c>
      <c r="C8" s="14"/>
      <c r="D8" s="2"/>
      <c r="E8" s="2"/>
      <c r="F8" s="2"/>
      <c r="G8" s="2"/>
      <c r="H8" s="2"/>
      <c r="I8" s="2"/>
      <c r="J8" s="2"/>
    </row>
    <row r="9" spans="1:10" ht="18.75" customHeight="1">
      <c r="A9" s="2"/>
      <c r="B9" s="17"/>
      <c r="C9" s="14"/>
      <c r="D9" s="2"/>
      <c r="E9" s="2"/>
      <c r="F9" s="2"/>
      <c r="G9" s="2"/>
      <c r="H9" s="2"/>
      <c r="I9" s="2"/>
      <c r="J9" s="2"/>
    </row>
    <row r="10" spans="1:10" ht="18.75" customHeight="1">
      <c r="A10" s="2"/>
      <c r="B10" s="53" t="s">
        <v>37</v>
      </c>
      <c r="C10" s="7" t="s">
        <v>38</v>
      </c>
      <c r="D10" s="7"/>
      <c r="E10" s="7" t="s">
        <v>39</v>
      </c>
      <c r="F10" s="2"/>
      <c r="G10" s="2"/>
      <c r="H10" s="2"/>
      <c r="I10" s="2"/>
      <c r="J10" s="2"/>
    </row>
    <row r="11" spans="1:10" ht="18.75" customHeight="1">
      <c r="A11" s="2"/>
      <c r="B11" s="202" t="s">
        <v>40</v>
      </c>
      <c r="C11" s="199" t="s">
        <v>41</v>
      </c>
      <c r="D11" s="200"/>
      <c r="E11" s="203"/>
      <c r="F11" s="2"/>
      <c r="G11" s="2"/>
      <c r="H11" s="2"/>
      <c r="I11" s="2"/>
      <c r="J11" s="2"/>
    </row>
    <row r="12" spans="1:10" ht="48.75" customHeight="1">
      <c r="A12" s="2"/>
      <c r="B12" s="202"/>
      <c r="C12" s="196" t="s">
        <v>42</v>
      </c>
      <c r="D12" s="201"/>
      <c r="E12" s="204"/>
      <c r="F12" s="2"/>
      <c r="G12" s="2"/>
      <c r="H12" s="2"/>
      <c r="I12" s="2"/>
      <c r="J12" s="2"/>
    </row>
    <row r="13" spans="1:10" ht="14.5">
      <c r="A13" s="2"/>
      <c r="B13" s="197" t="s">
        <v>43</v>
      </c>
      <c r="C13" s="199" t="s">
        <v>44</v>
      </c>
      <c r="D13" s="200"/>
      <c r="E13" s="193"/>
      <c r="F13" s="2"/>
      <c r="G13" s="2"/>
      <c r="H13" s="2"/>
      <c r="I13" s="2"/>
      <c r="J13" s="2"/>
    </row>
    <row r="14" spans="1:10" ht="47.25" customHeight="1">
      <c r="A14" s="2"/>
      <c r="B14" s="198"/>
      <c r="C14" s="195" t="s">
        <v>45</v>
      </c>
      <c r="D14" s="196"/>
      <c r="E14" s="194"/>
      <c r="F14" s="2"/>
      <c r="G14" s="2"/>
      <c r="H14" s="2"/>
      <c r="I14" s="2"/>
      <c r="J14" s="2"/>
    </row>
    <row r="15" spans="1:10" ht="14.5">
      <c r="A15" s="2"/>
      <c r="B15" s="197" t="s">
        <v>46</v>
      </c>
      <c r="C15" s="199" t="s">
        <v>47</v>
      </c>
      <c r="D15" s="200"/>
      <c r="E15" s="193"/>
      <c r="F15" s="2"/>
      <c r="G15" s="2"/>
      <c r="H15" s="2"/>
      <c r="I15" s="2"/>
      <c r="J15" s="2"/>
    </row>
    <row r="16" spans="1:10" ht="35.25" customHeight="1">
      <c r="A16" s="2"/>
      <c r="B16" s="198"/>
      <c r="C16" s="195" t="s">
        <v>48</v>
      </c>
      <c r="D16" s="196"/>
      <c r="E16" s="194"/>
      <c r="F16" s="2"/>
      <c r="G16" s="2"/>
      <c r="H16" s="2"/>
      <c r="I16" s="2"/>
      <c r="J16" s="2"/>
    </row>
    <row r="17" spans="1:10" ht="14.5">
      <c r="A17" s="2"/>
      <c r="B17" s="197" t="s">
        <v>49</v>
      </c>
      <c r="C17" s="199" t="s">
        <v>50</v>
      </c>
      <c r="D17" s="200"/>
      <c r="E17" s="193"/>
      <c r="F17" s="2"/>
      <c r="G17" s="2"/>
      <c r="H17" s="2"/>
      <c r="I17" s="2"/>
      <c r="J17" s="2"/>
    </row>
    <row r="18" spans="1:10" ht="14.5">
      <c r="A18" s="2"/>
      <c r="B18" s="198"/>
      <c r="C18" s="195" t="s">
        <v>51</v>
      </c>
      <c r="D18" s="196"/>
      <c r="E18" s="194"/>
      <c r="F18" s="2"/>
      <c r="G18" s="2"/>
      <c r="H18" s="2"/>
      <c r="I18" s="2"/>
      <c r="J18" s="2"/>
    </row>
    <row r="19" spans="1:10" ht="14.5">
      <c r="A19" s="2"/>
      <c r="B19" s="197" t="s">
        <v>52</v>
      </c>
      <c r="C19" s="199" t="s">
        <v>53</v>
      </c>
      <c r="D19" s="200"/>
      <c r="E19" s="193"/>
      <c r="F19" s="2"/>
      <c r="G19" s="2"/>
      <c r="H19" s="2"/>
      <c r="I19" s="2"/>
      <c r="J19" s="2"/>
    </row>
    <row r="20" spans="1:10" ht="33" customHeight="1">
      <c r="A20" s="2"/>
      <c r="B20" s="198"/>
      <c r="C20" s="195" t="s">
        <v>54</v>
      </c>
      <c r="D20" s="196"/>
      <c r="E20" s="194"/>
      <c r="F20" s="2"/>
      <c r="G20" s="2"/>
      <c r="H20" s="2"/>
      <c r="I20" s="2"/>
      <c r="J20" s="2"/>
    </row>
    <row r="21" spans="1:10" ht="14.5">
      <c r="A21" s="2"/>
      <c r="B21" s="14"/>
      <c r="C21" s="14"/>
      <c r="D21" s="2"/>
      <c r="E21" s="2"/>
      <c r="F21" s="2"/>
      <c r="G21" s="2"/>
      <c r="H21" s="2"/>
      <c r="I21" s="2"/>
      <c r="J21" s="2"/>
    </row>
    <row r="22" spans="1:10" ht="14.5">
      <c r="A22" s="2"/>
      <c r="B22" s="14" t="s">
        <v>55</v>
      </c>
      <c r="C22" s="14"/>
      <c r="D22" s="2"/>
      <c r="E22" s="2"/>
      <c r="F22" s="2"/>
      <c r="G22" s="2"/>
      <c r="H22" s="2"/>
      <c r="I22" s="2"/>
      <c r="J22" s="2"/>
    </row>
    <row r="23" spans="1:10" ht="14.5">
      <c r="A23" s="2"/>
      <c r="B23" s="14"/>
      <c r="C23" s="14"/>
      <c r="D23" s="2"/>
      <c r="E23" s="2"/>
      <c r="F23" s="2"/>
      <c r="G23" s="2"/>
      <c r="H23" s="2"/>
      <c r="I23" s="2"/>
      <c r="J23" s="2"/>
    </row>
  </sheetData>
  <sheetProtection algorithmName="SHA-512" hashValue="PUdnxLbgEq8DRU4CJ4pswyrdsbOBCeInIDdexMNUNce+WmcIvqRYHazjAeTprfk8ng83E8/JVFuYUiGJYaBAtA==" saltValue="d3bbnhVjKKGEqKufFkGFmg==" spinCount="100000" sheet="1" objects="1" scenarios="1" selectLockedCells="1"/>
  <customSheetViews>
    <customSheetView guid="{4f6bb435-fbfe-45c4-a478-73f91c83bcc4}" printArea="1" showGridLines="0" showPageBreaks="1" topLeftCell="A1" view="pageLayout">
      <selection pane="topLeft" activeCell="G22" sqref="G22"/>
      <pageMargins left="0" right="0" top="0" bottom="0" header="0" footer="0"/>
      <pageSetup orientation="portrait" paperSize="9" scale="67" r:id="rId3"/>
      <headerFooter>
        <oddHeader>&amp;CAusdruck vom &amp;D</oddHeader>
        <oddFooter>&amp;CÖkobilanzierung im Rahmen der Hamburger Holzbauförderung für Nichtwohngebäude</oddFooter>
      </headerFooter>
    </customSheetView>
  </customSheetViews>
  <mergeCells count="23">
    <mergeCell ref="E2:F2"/>
    <mergeCell ref="E3:F3"/>
    <mergeCell ref="E17:E18"/>
    <mergeCell ref="C18:D18"/>
    <mergeCell ref="E19:E20"/>
    <mergeCell ref="C12:D12"/>
    <mergeCell ref="C14:D14"/>
    <mergeCell ref="A5:F5"/>
    <mergeCell ref="B11:B12"/>
    <mergeCell ref="E11:E12"/>
    <mergeCell ref="B13:B14"/>
    <mergeCell ref="C11:D11"/>
    <mergeCell ref="C13:D13"/>
    <mergeCell ref="E13:E14"/>
    <mergeCell ref="B15:B16"/>
    <mergeCell ref="C15:D15"/>
    <mergeCell ref="E15:E16"/>
    <mergeCell ref="C16:D16"/>
    <mergeCell ref="B19:B20"/>
    <mergeCell ref="C19:D19"/>
    <mergeCell ref="C20:D20"/>
    <mergeCell ref="B17:B18"/>
    <mergeCell ref="C17:D17"/>
  </mergeCells>
  <pageMargins left="0.7086614173228347" right="0.7086614173228347" top="0.7874015748031497" bottom="0.7874015748031497" header="0.31496062992125984" footer="0.31496062992125984"/>
  <pageSetup orientation="portrait" paperSize="9" scale="67" r:id="rId2"/>
  <headerFooter>
    <oddHeader>&amp;CAusdruck vom &amp;D</oddHeader>
    <oddFooter>&amp;RVersion V3</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dimension ref="A1:AA52"/>
  <sheetViews>
    <sheetView showGridLines="0" view="pageLayout" zoomScale="70" zoomScaleNormal="110" zoomScalePageLayoutView="70" workbookViewId="0" topLeftCell="A8">
      <selection pane="topLeft" activeCell="O25" sqref="O25"/>
    </sheetView>
  </sheetViews>
  <sheetFormatPr defaultColWidth="11.454285714285714" defaultRowHeight="14"/>
  <cols>
    <col min="1" max="1" width="4.285714285714286" style="3" customWidth="1"/>
    <col min="2" max="2" width="7.428571428571429" style="3" customWidth="1"/>
    <col min="3" max="3" width="73.57142857142857" style="3" customWidth="1"/>
    <col min="4" max="7" width="9" style="3" customWidth="1"/>
    <col min="8" max="9" width="10.285714285714286" style="3" customWidth="1"/>
    <col min="10" max="10" width="4" style="3" customWidth="1"/>
    <col min="11" max="11" width="4.714285714285714" style="3" customWidth="1"/>
    <col min="12" max="12" width="4.285714285714286" style="3" customWidth="1"/>
    <col min="13" max="16" width="9" style="3" customWidth="1"/>
    <col min="17" max="18" width="10.285714285714286" style="3" customWidth="1"/>
    <col min="19" max="19" width="4" style="3" customWidth="1"/>
    <col min="20" max="20" width="43.857142857142854" style="73" customWidth="1"/>
    <col min="21" max="21" width="4.285714285714286" style="73" customWidth="1"/>
    <col min="22" max="25" width="9" style="73" customWidth="1"/>
    <col min="26" max="26" width="18.142857142857142" style="73" bestFit="1" customWidth="1"/>
    <col min="27" max="27" width="4" style="3" customWidth="1"/>
    <col min="28" max="16384" width="11.428571428571429" style="3"/>
  </cols>
  <sheetData>
    <row r="1" spans="1:27" ht="18.75" customHeight="1">
      <c r="A1" s="2"/>
      <c r="B1" s="2"/>
      <c r="C1" s="2"/>
      <c r="D1" s="2"/>
      <c r="E1" s="2"/>
      <c r="F1" s="2"/>
      <c r="G1" s="2"/>
      <c r="H1" s="2"/>
      <c r="I1" s="2"/>
      <c r="J1" s="2"/>
      <c r="K1" s="2"/>
      <c r="L1" s="2"/>
      <c r="M1" s="2"/>
      <c r="N1" s="2"/>
      <c r="O1" s="2"/>
      <c r="P1" s="2"/>
      <c r="Q1" s="2"/>
      <c r="R1" s="2"/>
      <c r="S1" s="2"/>
      <c r="T1" s="47"/>
      <c r="U1" s="47"/>
      <c r="V1" s="47"/>
      <c r="W1" s="47"/>
      <c r="X1" s="47"/>
      <c r="Y1" s="47"/>
      <c r="Z1" s="47"/>
      <c r="AA1" s="2"/>
    </row>
    <row r="2" spans="1:27" ht="18.75" customHeight="1">
      <c r="A2" s="2"/>
      <c r="B2" s="2"/>
      <c r="C2" s="2"/>
      <c r="D2" s="2"/>
      <c r="E2" s="2"/>
      <c r="F2" s="2"/>
      <c r="G2" s="2"/>
      <c r="K2" s="2"/>
      <c r="L2" s="106" t="s">
        <v>6</v>
      </c>
      <c r="M2" s="196" t="str">
        <f>IF('1. Allg. Daten'!$D$11=0,"",'1. Allg. Daten'!$D$11)</f>
        <v/>
      </c>
      <c r="N2" s="201"/>
      <c r="O2" s="201"/>
      <c r="P2" s="201"/>
      <c r="Q2" s="201"/>
      <c r="R2" s="201"/>
      <c r="S2" s="201"/>
      <c r="T2" s="47"/>
      <c r="U2" s="47"/>
      <c r="V2" s="47"/>
      <c r="W2" s="47"/>
      <c r="X2" s="47"/>
      <c r="Y2" s="47"/>
      <c r="Z2" s="47"/>
      <c r="AA2" s="2"/>
    </row>
    <row r="3" spans="1:20" ht="18.75" customHeight="1">
      <c r="A3" s="2"/>
      <c r="B3" s="2"/>
      <c r="C3" s="2"/>
      <c r="D3" s="2"/>
      <c r="E3" s="2"/>
      <c r="F3" s="2"/>
      <c r="G3" s="2"/>
      <c r="J3" s="2"/>
      <c r="K3" s="2"/>
      <c r="L3" s="106" t="s">
        <v>188</v>
      </c>
      <c r="M3" s="196" t="str">
        <f>IF('1. Allg. Daten'!$D$13=0,"",'1. Allg. Daten'!$D$13)</f>
        <v/>
      </c>
      <c r="N3" s="201"/>
      <c r="O3" s="201"/>
      <c r="P3" s="201"/>
      <c r="Q3" s="201"/>
      <c r="R3" s="201"/>
      <c r="S3" s="201"/>
      <c r="T3" s="47"/>
    </row>
    <row r="4" spans="1:27" ht="18.75" customHeight="1">
      <c r="A4" s="2"/>
      <c r="B4" s="2"/>
      <c r="C4" s="2"/>
      <c r="D4" s="2"/>
      <c r="E4" s="2"/>
      <c r="F4" s="2"/>
      <c r="G4" s="2"/>
      <c r="H4" s="2"/>
      <c r="I4" s="2"/>
      <c r="J4" s="4"/>
      <c r="K4" s="2"/>
      <c r="M4" s="2"/>
      <c r="N4" s="2"/>
      <c r="O4" s="2"/>
      <c r="P4" s="2"/>
      <c r="Q4" s="2"/>
      <c r="R4" s="2"/>
      <c r="S4" s="4"/>
      <c r="T4" s="47"/>
      <c r="V4" s="47"/>
      <c r="W4" s="47"/>
      <c r="X4" s="47"/>
      <c r="Y4" s="47"/>
      <c r="Z4" s="47"/>
      <c r="AA4" s="4"/>
    </row>
    <row r="5" spans="1:19" ht="54" customHeight="1">
      <c r="A5" s="156" t="s">
        <v>0</v>
      </c>
      <c r="B5" s="156"/>
      <c r="C5" s="156"/>
      <c r="D5" s="156"/>
      <c r="E5" s="156"/>
      <c r="F5" s="156"/>
      <c r="G5" s="156"/>
      <c r="H5" s="156"/>
      <c r="I5" s="156"/>
      <c r="J5" s="156"/>
      <c r="K5" s="156"/>
      <c r="L5" s="156"/>
      <c r="M5" s="156"/>
      <c r="N5" s="156"/>
      <c r="O5" s="156"/>
      <c r="P5" s="156"/>
      <c r="Q5" s="156"/>
      <c r="R5" s="156"/>
      <c r="S5" s="156"/>
    </row>
    <row r="6" spans="1:27" ht="18.75" customHeight="1">
      <c r="A6" s="2"/>
      <c r="B6" s="2"/>
      <c r="C6" s="2"/>
      <c r="D6" s="2"/>
      <c r="E6" s="2"/>
      <c r="F6" s="2"/>
      <c r="G6" s="2"/>
      <c r="H6" s="2"/>
      <c r="I6" s="2"/>
      <c r="J6" s="2"/>
      <c r="K6" s="2"/>
      <c r="L6" s="2"/>
      <c r="M6" s="2"/>
      <c r="N6" s="2"/>
      <c r="O6" s="223" t="s">
        <v>1</v>
      </c>
      <c r="P6" s="223"/>
      <c r="Q6" s="223" t="s">
        <v>3</v>
      </c>
      <c r="R6" s="223"/>
      <c r="S6" s="2"/>
      <c r="T6" s="47"/>
      <c r="U6" s="47"/>
      <c r="V6" s="47"/>
      <c r="W6" s="47"/>
      <c r="AA6" s="2"/>
    </row>
    <row r="7" spans="1:27" ht="18.75" customHeight="1">
      <c r="A7" s="2"/>
      <c r="B7" s="2"/>
      <c r="C7" s="2"/>
      <c r="D7" s="2"/>
      <c r="E7" s="2"/>
      <c r="F7" s="2"/>
      <c r="G7" s="2"/>
      <c r="H7" s="2"/>
      <c r="I7" s="2"/>
      <c r="J7" s="2"/>
      <c r="K7" s="2"/>
      <c r="L7" s="2"/>
      <c r="M7" s="2"/>
      <c r="N7" s="2"/>
      <c r="O7" s="220"/>
      <c r="P7" s="220"/>
      <c r="Q7" s="227"/>
      <c r="R7" s="227"/>
      <c r="S7" s="2"/>
      <c r="T7" s="47"/>
      <c r="U7" s="47"/>
      <c r="V7" s="47"/>
      <c r="W7" s="47"/>
      <c r="AA7" s="2"/>
    </row>
    <row r="8" spans="1:27" ht="26">
      <c r="A8" s="2"/>
      <c r="B8" s="8" t="s">
        <v>56</v>
      </c>
      <c r="C8" s="2"/>
      <c r="D8" s="2"/>
      <c r="E8" s="2"/>
      <c r="F8" s="2"/>
      <c r="G8" s="2"/>
      <c r="H8" s="2"/>
      <c r="I8" s="2"/>
      <c r="J8" s="2"/>
      <c r="K8" s="2"/>
      <c r="L8" s="2"/>
      <c r="M8" s="2"/>
      <c r="N8" s="2"/>
      <c r="O8" s="2"/>
      <c r="P8" s="2"/>
      <c r="Q8" s="2"/>
      <c r="R8" s="2"/>
      <c r="S8" s="2"/>
      <c r="T8" s="47"/>
      <c r="U8" s="47"/>
      <c r="V8" s="47"/>
      <c r="W8" s="47"/>
      <c r="X8" s="47"/>
      <c r="Y8" s="47"/>
      <c r="Z8" s="47"/>
      <c r="AA8" s="2"/>
    </row>
    <row r="9" spans="1:27" ht="18.75" customHeight="1">
      <c r="A9" s="2"/>
      <c r="B9" s="9"/>
      <c r="C9" s="2"/>
      <c r="D9" s="2"/>
      <c r="E9" s="2"/>
      <c r="F9" s="2"/>
      <c r="G9" s="2"/>
      <c r="H9" s="2"/>
      <c r="I9" s="2"/>
      <c r="J9" s="2"/>
      <c r="K9" s="2"/>
      <c r="L9" s="2"/>
      <c r="M9" s="2"/>
      <c r="N9" s="2"/>
      <c r="O9" s="2"/>
      <c r="P9" s="2"/>
      <c r="Q9" s="2"/>
      <c r="R9" s="2"/>
      <c r="S9" s="2"/>
      <c r="T9" s="47"/>
      <c r="U9" s="47"/>
      <c r="V9" s="47"/>
      <c r="W9" s="47"/>
      <c r="X9" s="47"/>
      <c r="Y9" s="47"/>
      <c r="Z9" s="47"/>
      <c r="AA9" s="2"/>
    </row>
    <row r="10" spans="1:27" ht="26">
      <c r="A10" s="2"/>
      <c r="B10" s="9"/>
      <c r="C10" s="2"/>
      <c r="D10" s="221" t="s">
        <v>15</v>
      </c>
      <c r="E10" s="221"/>
      <c r="F10" s="221"/>
      <c r="G10" s="221"/>
      <c r="H10" s="221"/>
      <c r="I10" s="140"/>
      <c r="J10" s="2"/>
      <c r="K10" s="2"/>
      <c r="L10" s="2"/>
      <c r="M10" s="222" t="s">
        <v>16</v>
      </c>
      <c r="N10" s="222"/>
      <c r="O10" s="222"/>
      <c r="P10" s="222"/>
      <c r="Q10" s="222"/>
      <c r="R10" s="140"/>
      <c r="S10" s="2"/>
      <c r="T10" s="47"/>
      <c r="U10" s="47"/>
      <c r="V10" s="213" t="s">
        <v>57</v>
      </c>
      <c r="W10" s="213"/>
      <c r="X10" s="213"/>
      <c r="Y10" s="213"/>
      <c r="Z10" s="213"/>
      <c r="AA10" s="2"/>
    </row>
    <row r="11" spans="1:27" ht="18.75" customHeight="1">
      <c r="A11" s="2"/>
      <c r="B11" s="2"/>
      <c r="C11" s="2"/>
      <c r="D11" s="224" t="s">
        <v>58</v>
      </c>
      <c r="E11" s="224"/>
      <c r="F11" s="224"/>
      <c r="G11" s="224"/>
      <c r="H11" s="224"/>
      <c r="I11" s="224"/>
      <c r="J11" s="2"/>
      <c r="K11" s="2"/>
      <c r="L11" s="2"/>
      <c r="M11" s="224" t="s">
        <v>58</v>
      </c>
      <c r="N11" s="224"/>
      <c r="O11" s="224"/>
      <c r="P11" s="224"/>
      <c r="Q11" s="224"/>
      <c r="R11" s="224"/>
      <c r="S11" s="2"/>
      <c r="T11" s="47"/>
      <c r="U11" s="47"/>
      <c r="V11" s="214" t="s">
        <v>59</v>
      </c>
      <c r="W11" s="215"/>
      <c r="X11" s="215"/>
      <c r="Y11" s="215"/>
      <c r="Z11" s="216"/>
      <c r="AA11" s="2"/>
    </row>
    <row r="12" spans="1:27" ht="18.75" customHeight="1">
      <c r="A12" s="2"/>
      <c r="B12" s="2"/>
      <c r="C12" s="2"/>
      <c r="D12" s="225" t="s">
        <v>60</v>
      </c>
      <c r="E12" s="225"/>
      <c r="F12" s="225"/>
      <c r="G12" s="225"/>
      <c r="H12" s="225"/>
      <c r="I12" s="225"/>
      <c r="J12" s="2"/>
      <c r="K12" s="2"/>
      <c r="L12" s="2"/>
      <c r="M12" s="225" t="s">
        <v>60</v>
      </c>
      <c r="N12" s="225"/>
      <c r="O12" s="225"/>
      <c r="P12" s="225"/>
      <c r="Q12" s="225"/>
      <c r="R12" s="225"/>
      <c r="S12" s="2"/>
      <c r="T12" s="47"/>
      <c r="U12" s="47"/>
      <c r="V12" s="217" t="s">
        <v>61</v>
      </c>
      <c r="W12" s="218"/>
      <c r="X12" s="218"/>
      <c r="Y12" s="218"/>
      <c r="Z12" s="219"/>
      <c r="AA12" s="2"/>
    </row>
    <row r="13" spans="1:27" ht="18.75" customHeight="1">
      <c r="A13" s="2"/>
      <c r="B13" s="2"/>
      <c r="C13" s="2"/>
      <c r="D13" s="2"/>
      <c r="E13" s="2"/>
      <c r="F13" s="2"/>
      <c r="G13" s="2"/>
      <c r="H13" s="2"/>
      <c r="I13" s="2"/>
      <c r="J13" s="2"/>
      <c r="K13" s="2"/>
      <c r="L13" s="2"/>
      <c r="M13" s="2"/>
      <c r="N13" s="2"/>
      <c r="O13" s="2"/>
      <c r="P13" s="2"/>
      <c r="Q13" s="2"/>
      <c r="R13" s="2"/>
      <c r="S13" s="2"/>
      <c r="T13" s="47"/>
      <c r="U13" s="47"/>
      <c r="V13" s="47"/>
      <c r="W13" s="47"/>
      <c r="X13" s="47"/>
      <c r="Y13" s="47"/>
      <c r="Z13" s="47"/>
      <c r="AA13" s="2"/>
    </row>
    <row r="14" spans="1:27" ht="18.75" customHeight="1">
      <c r="A14" s="2"/>
      <c r="B14" s="207" t="s">
        <v>62</v>
      </c>
      <c r="C14" s="195"/>
      <c r="D14" s="38" t="s">
        <v>63</v>
      </c>
      <c r="E14" s="38" t="s">
        <v>64</v>
      </c>
      <c r="F14" s="39" t="s">
        <v>65</v>
      </c>
      <c r="G14" s="39" t="s">
        <v>66</v>
      </c>
      <c r="H14" s="211" t="s">
        <v>67</v>
      </c>
      <c r="I14" s="211"/>
      <c r="J14" s="2"/>
      <c r="K14" s="2"/>
      <c r="L14" s="2"/>
      <c r="M14" s="38" t="s">
        <v>63</v>
      </c>
      <c r="N14" s="38" t="s">
        <v>64</v>
      </c>
      <c r="O14" s="39" t="s">
        <v>65</v>
      </c>
      <c r="P14" s="39" t="s">
        <v>66</v>
      </c>
      <c r="Q14" s="211" t="s">
        <v>67</v>
      </c>
      <c r="R14" s="211"/>
      <c r="S14" s="2"/>
      <c r="T14" s="47"/>
      <c r="U14" s="47"/>
      <c r="V14" s="77" t="s">
        <v>63</v>
      </c>
      <c r="W14" s="77" t="s">
        <v>64</v>
      </c>
      <c r="X14" s="74" t="s">
        <v>65</v>
      </c>
      <c r="Y14" s="74" t="s">
        <v>68</v>
      </c>
      <c r="Z14" s="75" t="s">
        <v>69</v>
      </c>
      <c r="AA14" s="2"/>
    </row>
    <row r="15" spans="1:27" ht="18.75" customHeight="1">
      <c r="A15" s="2"/>
      <c r="B15" s="22"/>
      <c r="C15" s="37" t="s">
        <v>70</v>
      </c>
      <c r="D15" s="145"/>
      <c r="E15" s="145"/>
      <c r="F15" s="145"/>
      <c r="G15" s="145"/>
      <c r="H15" s="210">
        <f>SUM(D15:G15)</f>
        <v>0</v>
      </c>
      <c r="I15" s="210"/>
      <c r="J15" s="2"/>
      <c r="K15" s="2"/>
      <c r="L15" s="2"/>
      <c r="M15" s="149"/>
      <c r="N15" s="149"/>
      <c r="O15" s="149"/>
      <c r="P15" s="149"/>
      <c r="Q15" s="212">
        <f>SUM(M15:P15)</f>
        <v>0</v>
      </c>
      <c r="R15" s="212"/>
      <c r="S15" s="2"/>
      <c r="T15" s="47"/>
      <c r="U15" s="47"/>
      <c r="V15" s="108" t="str">
        <f>IFERROR((M15-D15)/D15,"")</f>
        <v/>
      </c>
      <c r="W15" s="108" t="str">
        <f>IFERROR((N15-E15)/E15,"")</f>
        <v/>
      </c>
      <c r="X15" s="108" t="str">
        <f>IFERROR((O15-F15)/F15,"")</f>
        <v/>
      </c>
      <c r="Y15" s="108" t="str">
        <f>IFERROR((P15-G15)/G15,"")</f>
        <v/>
      </c>
      <c r="Z15" s="110" t="str">
        <f>IFERROR((Q15-H15)/H15,"")</f>
        <v/>
      </c>
      <c r="AA15" s="2"/>
    </row>
    <row r="16" spans="1:27" ht="18.75" customHeight="1">
      <c r="A16" s="2"/>
      <c r="B16" s="22"/>
      <c r="C16" s="37" t="s">
        <v>71</v>
      </c>
      <c r="D16" s="145"/>
      <c r="E16" s="145"/>
      <c r="F16" s="145"/>
      <c r="G16" s="145"/>
      <c r="H16" s="210">
        <f t="shared" si="0" ref="H16:H19">SUM(D16:G16)</f>
        <v>0</v>
      </c>
      <c r="I16" s="210"/>
      <c r="J16" s="2"/>
      <c r="K16" s="2"/>
      <c r="L16" s="2"/>
      <c r="M16" s="149"/>
      <c r="N16" s="149"/>
      <c r="O16" s="149"/>
      <c r="P16" s="149"/>
      <c r="Q16" s="212">
        <f t="shared" si="1" ref="Q16:Q19">SUM(M16:P16)</f>
        <v>0</v>
      </c>
      <c r="R16" s="212"/>
      <c r="S16" s="2"/>
      <c r="T16" s="47"/>
      <c r="U16" s="47"/>
      <c r="V16" s="108" t="str">
        <f t="shared" si="2" ref="V16:V20">IFERROR((M16-D16)/D16,"")</f>
        <v/>
      </c>
      <c r="W16" s="108" t="str">
        <f t="shared" si="3" ref="W16:W20">IFERROR((N16-E16)/E16,"")</f>
        <v/>
      </c>
      <c r="X16" s="108" t="str">
        <f t="shared" si="4" ref="X16:X20">IFERROR((O16-F16)/F16,"")</f>
        <v/>
      </c>
      <c r="Y16" s="108" t="str">
        <f t="shared" si="5" ref="Y16:Y20">IFERROR((P16-G16)/G16,"")</f>
        <v/>
      </c>
      <c r="Z16" s="110" t="str">
        <f t="shared" si="6" ref="Z16:Z20">IFERROR((Q16-H16)/H16,"")</f>
        <v/>
      </c>
      <c r="AA16" s="2"/>
    </row>
    <row r="17" spans="1:27" ht="18.75" customHeight="1">
      <c r="A17" s="2"/>
      <c r="B17" s="22"/>
      <c r="C17" s="37" t="s">
        <v>72</v>
      </c>
      <c r="D17" s="145"/>
      <c r="E17" s="145"/>
      <c r="F17" s="145"/>
      <c r="G17" s="145"/>
      <c r="H17" s="210">
        <f t="shared" si="0"/>
        <v>0</v>
      </c>
      <c r="I17" s="210"/>
      <c r="J17" s="2"/>
      <c r="K17" s="2"/>
      <c r="L17" s="2"/>
      <c r="M17" s="149"/>
      <c r="N17" s="149"/>
      <c r="O17" s="149"/>
      <c r="P17" s="149"/>
      <c r="Q17" s="212">
        <f t="shared" si="1"/>
        <v>0</v>
      </c>
      <c r="R17" s="212"/>
      <c r="S17" s="2"/>
      <c r="T17" s="47"/>
      <c r="U17" s="47"/>
      <c r="V17" s="108" t="str">
        <f t="shared" si="2"/>
        <v/>
      </c>
      <c r="W17" s="108" t="str">
        <f t="shared" si="3"/>
        <v/>
      </c>
      <c r="X17" s="108" t="str">
        <f t="shared" si="4"/>
        <v/>
      </c>
      <c r="Y17" s="108" t="str">
        <f t="shared" si="5"/>
        <v/>
      </c>
      <c r="Z17" s="110" t="str">
        <f t="shared" si="6"/>
        <v/>
      </c>
      <c r="AA17" s="2"/>
    </row>
    <row r="18" spans="1:27" ht="18.75" customHeight="1">
      <c r="A18" s="2"/>
      <c r="B18" s="22"/>
      <c r="C18" s="37" t="s">
        <v>73</v>
      </c>
      <c r="D18" s="145"/>
      <c r="E18" s="145"/>
      <c r="F18" s="153"/>
      <c r="G18" s="145"/>
      <c r="H18" s="210">
        <f t="shared" si="0"/>
        <v>0</v>
      </c>
      <c r="I18" s="210"/>
      <c r="J18" s="2"/>
      <c r="K18" s="2"/>
      <c r="L18" s="2"/>
      <c r="M18" s="149"/>
      <c r="N18" s="149"/>
      <c r="O18" s="149"/>
      <c r="P18" s="149"/>
      <c r="Q18" s="212">
        <f t="shared" si="1"/>
        <v>0</v>
      </c>
      <c r="R18" s="212"/>
      <c r="S18" s="2"/>
      <c r="T18" s="47"/>
      <c r="U18" s="47"/>
      <c r="V18" s="108" t="str">
        <f t="shared" si="2"/>
        <v/>
      </c>
      <c r="W18" s="108" t="str">
        <f t="shared" si="3"/>
        <v/>
      </c>
      <c r="X18" s="108" t="str">
        <f>IFERROR((O18-F19)/F19,"")</f>
        <v/>
      </c>
      <c r="Y18" s="108" t="str">
        <f t="shared" si="5"/>
        <v/>
      </c>
      <c r="Z18" s="110" t="str">
        <f t="shared" si="6"/>
        <v/>
      </c>
      <c r="AA18" s="2"/>
    </row>
    <row r="19" spans="1:27" ht="18.75" customHeight="1">
      <c r="A19" s="2"/>
      <c r="B19" s="22"/>
      <c r="C19" s="37" t="s">
        <v>74</v>
      </c>
      <c r="D19" s="145"/>
      <c r="E19" s="145"/>
      <c r="F19" s="145"/>
      <c r="G19" s="145"/>
      <c r="H19" s="210">
        <f t="shared" si="0"/>
        <v>0</v>
      </c>
      <c r="I19" s="210"/>
      <c r="J19" s="2"/>
      <c r="K19" s="2"/>
      <c r="L19" s="2"/>
      <c r="M19" s="149"/>
      <c r="N19" s="149"/>
      <c r="O19" s="149"/>
      <c r="P19" s="149"/>
      <c r="Q19" s="212">
        <f t="shared" si="1"/>
        <v>0</v>
      </c>
      <c r="R19" s="212"/>
      <c r="S19" s="2"/>
      <c r="T19" s="47"/>
      <c r="U19" s="47"/>
      <c r="V19" s="108" t="str">
        <f t="shared" si="2"/>
        <v/>
      </c>
      <c r="W19" s="108" t="str">
        <f t="shared" si="3"/>
        <v/>
      </c>
      <c r="X19" s="108" t="str">
        <f>IFERROR((O19-#REF!)/#REF!,"")</f>
        <v/>
      </c>
      <c r="Y19" s="108" t="str">
        <f t="shared" si="5"/>
        <v/>
      </c>
      <c r="Z19" s="110" t="str">
        <f t="shared" si="6"/>
        <v/>
      </c>
      <c r="AA19" s="2"/>
    </row>
    <row r="20" spans="1:27" ht="18.75" customHeight="1">
      <c r="A20" s="2"/>
      <c r="B20" s="32"/>
      <c r="C20" s="65" t="s">
        <v>75</v>
      </c>
      <c r="D20" s="146">
        <f>SUM(D15:D19)</f>
        <v>0</v>
      </c>
      <c r="E20" s="146">
        <f t="shared" si="7" ref="E20:G20">SUM(E15:E19)</f>
        <v>0</v>
      </c>
      <c r="F20" s="146">
        <f t="shared" si="7"/>
        <v>0</v>
      </c>
      <c r="G20" s="146">
        <f t="shared" si="7"/>
        <v>0</v>
      </c>
      <c r="H20" s="147">
        <f>IF(OR(D20&lt;&gt;"",E20&lt;&gt;"",F20&lt;&gt;""),SUM(D20:F20),"")</f>
        <v>0</v>
      </c>
      <c r="I20" s="148">
        <f>IF(OR(H15&lt;&gt;"",H16&lt;&gt;"",H17&lt;&gt;"",H18&lt;&gt;"",H19&lt;&gt;""),SUM(H15:H19),"")</f>
        <v>0</v>
      </c>
      <c r="J20" s="2"/>
      <c r="K20" s="2"/>
      <c r="L20" s="2"/>
      <c r="M20" s="150">
        <f>SUM(M15:M19)</f>
        <v>0</v>
      </c>
      <c r="N20" s="150">
        <f t="shared" si="8" ref="N20:P20">SUM(N15:N19)</f>
        <v>0</v>
      </c>
      <c r="O20" s="150">
        <f t="shared" si="8"/>
        <v>0</v>
      </c>
      <c r="P20" s="150">
        <f t="shared" si="8"/>
        <v>0</v>
      </c>
      <c r="Q20" s="151">
        <f>IF(OR(M20&lt;&gt;"",N20&lt;&gt;"",O20&lt;&gt;""),SUM(M20:O20),"")</f>
        <v>0</v>
      </c>
      <c r="R20" s="152">
        <f>IF(OR(Q15&lt;&gt;"",Q16&lt;&gt;"",Q17&lt;&gt;"",Q18&lt;&gt;"",Q19&lt;&gt;""),SUM(Q15:Q19),"")</f>
        <v>0</v>
      </c>
      <c r="S20" s="2"/>
      <c r="T20" s="47"/>
      <c r="U20" s="47"/>
      <c r="V20" s="108" t="str">
        <f t="shared" si="2"/>
        <v/>
      </c>
      <c r="W20" s="108" t="str">
        <f t="shared" si="3"/>
        <v/>
      </c>
      <c r="X20" s="108" t="str">
        <f t="shared" si="4"/>
        <v/>
      </c>
      <c r="Y20" s="108" t="str">
        <f t="shared" si="5"/>
        <v/>
      </c>
      <c r="Z20" s="109" t="str">
        <f t="shared" si="6"/>
        <v/>
      </c>
      <c r="AA20" s="2"/>
    </row>
    <row r="21" spans="1:27" ht="18.75" customHeight="1">
      <c r="A21" s="2"/>
      <c r="B21" s="2"/>
      <c r="C21" s="2"/>
      <c r="D21" s="2"/>
      <c r="E21" s="2"/>
      <c r="F21" s="2"/>
      <c r="G21" s="2"/>
      <c r="H21" s="2"/>
      <c r="I21" s="2"/>
      <c r="J21" s="2"/>
      <c r="K21" s="2"/>
      <c r="L21" s="2"/>
      <c r="M21" s="2"/>
      <c r="N21" s="2"/>
      <c r="O21" s="2"/>
      <c r="P21" s="2"/>
      <c r="Q21" s="2"/>
      <c r="R21" s="2"/>
      <c r="S21" s="2"/>
      <c r="T21" s="47"/>
      <c r="U21" s="47"/>
      <c r="V21" s="47"/>
      <c r="W21" s="47"/>
      <c r="X21" s="47"/>
      <c r="Y21" s="47"/>
      <c r="Z21" s="47"/>
      <c r="AA21" s="2"/>
    </row>
    <row r="22" spans="1:27" ht="18.75" customHeight="1">
      <c r="A22" s="2"/>
      <c r="B22" s="207" t="s">
        <v>76</v>
      </c>
      <c r="C22" s="208"/>
      <c r="D22" s="208"/>
      <c r="E22" s="209"/>
      <c r="F22" s="39" t="s">
        <v>65</v>
      </c>
      <c r="G22" s="39" t="s">
        <v>66</v>
      </c>
      <c r="H22" s="211" t="s">
        <v>77</v>
      </c>
      <c r="I22" s="211"/>
      <c r="J22" s="2"/>
      <c r="K22" s="2"/>
      <c r="L22" s="2"/>
      <c r="M22" s="2"/>
      <c r="O22" s="39" t="s">
        <v>65</v>
      </c>
      <c r="P22" s="39" t="s">
        <v>66</v>
      </c>
      <c r="Q22" s="211" t="s">
        <v>77</v>
      </c>
      <c r="R22" s="211"/>
      <c r="S22" s="2"/>
      <c r="T22" s="47"/>
      <c r="U22" s="47"/>
      <c r="V22" s="47"/>
      <c r="X22" s="74" t="s">
        <v>65</v>
      </c>
      <c r="Y22" s="74" t="s">
        <v>68</v>
      </c>
      <c r="Z22" s="75" t="s">
        <v>78</v>
      </c>
      <c r="AA22" s="2"/>
    </row>
    <row r="23" spans="1:27" ht="18.75" customHeight="1">
      <c r="A23" s="2"/>
      <c r="B23" s="22"/>
      <c r="C23" s="37" t="s">
        <v>70</v>
      </c>
      <c r="D23" s="37"/>
      <c r="E23" s="111"/>
      <c r="F23" s="149"/>
      <c r="G23" s="149"/>
      <c r="H23" s="212">
        <f>SUM(F23:G23)</f>
        <v>0</v>
      </c>
      <c r="I23" s="212"/>
      <c r="J23" s="2"/>
      <c r="K23" s="2"/>
      <c r="L23" s="2"/>
      <c r="M23" s="2"/>
      <c r="O23" s="149"/>
      <c r="P23" s="149"/>
      <c r="Q23" s="212">
        <f>SUM(O23:P23)</f>
        <v>0</v>
      </c>
      <c r="R23" s="212"/>
      <c r="S23" s="2"/>
      <c r="T23" s="47"/>
      <c r="U23" s="47"/>
      <c r="V23" s="47"/>
      <c r="X23" s="108" t="str">
        <f>IFERROR((O23-F23)/F23,"")</f>
        <v/>
      </c>
      <c r="Y23" s="108" t="str">
        <f>IFERROR((P23-G23)/G23,"")</f>
        <v/>
      </c>
      <c r="Z23" s="110" t="str">
        <f>IFERROR((Q23-H23)/H23,"")</f>
        <v/>
      </c>
      <c r="AA23" s="2"/>
    </row>
    <row r="24" spans="1:27" ht="18.75" customHeight="1">
      <c r="A24" s="2"/>
      <c r="B24" s="22"/>
      <c r="C24" s="37" t="s">
        <v>71</v>
      </c>
      <c r="D24" s="37"/>
      <c r="E24" s="111"/>
      <c r="F24" s="149"/>
      <c r="G24" s="149"/>
      <c r="H24" s="212">
        <f t="shared" si="9" ref="H24:H27">SUM(F24:G24)</f>
        <v>0</v>
      </c>
      <c r="I24" s="212"/>
      <c r="J24" s="2"/>
      <c r="K24" s="2"/>
      <c r="L24" s="2"/>
      <c r="M24" s="2"/>
      <c r="O24" s="149"/>
      <c r="P24" s="149"/>
      <c r="Q24" s="212">
        <f t="shared" si="10" ref="Q24:Q27">SUM(O24:P24)</f>
        <v>0</v>
      </c>
      <c r="R24" s="212"/>
      <c r="S24" s="2"/>
      <c r="T24" s="47"/>
      <c r="U24" s="47"/>
      <c r="V24" s="47"/>
      <c r="X24" s="108" t="str">
        <f t="shared" si="11" ref="X24:X28">IFERROR((O24-F24)/F24,"")</f>
        <v/>
      </c>
      <c r="Y24" s="108" t="str">
        <f t="shared" si="12" ref="Y24:Y28">IFERROR((P24-G24)/G24,"")</f>
        <v/>
      </c>
      <c r="Z24" s="110" t="str">
        <f t="shared" si="13" ref="Z24:Z28">IFERROR((Q24-H24)/H24,"")</f>
        <v/>
      </c>
      <c r="AA24" s="2"/>
    </row>
    <row r="25" spans="1:27" ht="18.75" customHeight="1">
      <c r="A25" s="2"/>
      <c r="B25" s="22"/>
      <c r="C25" s="37" t="s">
        <v>72</v>
      </c>
      <c r="D25" s="37"/>
      <c r="E25" s="111"/>
      <c r="F25" s="149"/>
      <c r="G25" s="149"/>
      <c r="H25" s="212">
        <f t="shared" si="9"/>
        <v>0</v>
      </c>
      <c r="I25" s="212"/>
      <c r="J25" s="2"/>
      <c r="K25" s="2"/>
      <c r="M25" s="2"/>
      <c r="O25" s="149"/>
      <c r="P25" s="149"/>
      <c r="Q25" s="212">
        <f t="shared" si="10"/>
        <v>0</v>
      </c>
      <c r="R25" s="212"/>
      <c r="S25" s="2"/>
      <c r="T25" s="47"/>
      <c r="V25" s="47"/>
      <c r="X25" s="108" t="str">
        <f t="shared" si="11"/>
        <v/>
      </c>
      <c r="Y25" s="108" t="str">
        <f t="shared" si="12"/>
        <v/>
      </c>
      <c r="Z25" s="110" t="str">
        <f t="shared" si="13"/>
        <v/>
      </c>
      <c r="AA25" s="2"/>
    </row>
    <row r="26" spans="1:27" ht="18.75" customHeight="1">
      <c r="A26" s="2"/>
      <c r="B26" s="22"/>
      <c r="C26" s="37" t="s">
        <v>73</v>
      </c>
      <c r="D26" s="37"/>
      <c r="E26" s="111"/>
      <c r="F26" s="149"/>
      <c r="G26" s="149"/>
      <c r="H26" s="212">
        <f t="shared" si="9"/>
        <v>0</v>
      </c>
      <c r="I26" s="212"/>
      <c r="J26" s="2"/>
      <c r="K26" s="2"/>
      <c r="L26" s="2"/>
      <c r="M26" s="2"/>
      <c r="O26" s="149"/>
      <c r="P26" s="149"/>
      <c r="Q26" s="212">
        <f t="shared" si="10"/>
        <v>0</v>
      </c>
      <c r="R26" s="212"/>
      <c r="S26" s="2"/>
      <c r="T26" s="47"/>
      <c r="U26" s="47"/>
      <c r="V26" s="47"/>
      <c r="X26" s="108" t="str">
        <f t="shared" si="11"/>
        <v/>
      </c>
      <c r="Y26" s="108" t="str">
        <f t="shared" si="12"/>
        <v/>
      </c>
      <c r="Z26" s="110" t="str">
        <f t="shared" si="13"/>
        <v/>
      </c>
      <c r="AA26" s="2"/>
    </row>
    <row r="27" spans="1:27" ht="18.75" customHeight="1">
      <c r="A27" s="2"/>
      <c r="B27" s="22"/>
      <c r="C27" s="37" t="s">
        <v>74</v>
      </c>
      <c r="D27" s="37"/>
      <c r="E27" s="111"/>
      <c r="F27" s="149"/>
      <c r="G27" s="149"/>
      <c r="H27" s="212">
        <f t="shared" si="9"/>
        <v>0</v>
      </c>
      <c r="I27" s="212"/>
      <c r="J27" s="2"/>
      <c r="K27" s="2"/>
      <c r="L27" s="2"/>
      <c r="M27" s="2"/>
      <c r="O27" s="149"/>
      <c r="P27" s="149"/>
      <c r="Q27" s="212">
        <f t="shared" si="10"/>
        <v>0</v>
      </c>
      <c r="R27" s="212"/>
      <c r="S27" s="2"/>
      <c r="T27" s="47"/>
      <c r="U27" s="47"/>
      <c r="V27" s="47"/>
      <c r="X27" s="108" t="str">
        <f t="shared" si="11"/>
        <v/>
      </c>
      <c r="Y27" s="108" t="str">
        <f t="shared" si="12"/>
        <v/>
      </c>
      <c r="Z27" s="110" t="str">
        <f t="shared" si="13"/>
        <v/>
      </c>
      <c r="AA27" s="2"/>
    </row>
    <row r="28" spans="1:27" ht="18.75" customHeight="1">
      <c r="A28" s="2"/>
      <c r="B28" s="32"/>
      <c r="C28" s="65" t="s">
        <v>75</v>
      </c>
      <c r="D28" s="54"/>
      <c r="E28" s="54"/>
      <c r="F28" s="150">
        <f>SUM(F23:F27)</f>
        <v>0</v>
      </c>
      <c r="G28" s="150">
        <f>SUM(G23:G27)</f>
        <v>0</v>
      </c>
      <c r="H28" s="151">
        <f>IF(OR(D28&lt;&gt;"",E28&lt;&gt;"",F28&lt;&gt;""),SUM(D28:F28),"")</f>
        <v>0</v>
      </c>
      <c r="I28" s="152">
        <f>IF(OR(H23&lt;&gt;"",H24&lt;&gt;"",H25&lt;&gt;"",H26&lt;&gt;"",H27&lt;&gt;""),SUM(H23:H27),"")</f>
        <v>0</v>
      </c>
      <c r="J28" s="2"/>
      <c r="K28" s="2"/>
      <c r="L28" s="2"/>
      <c r="M28" s="54"/>
      <c r="N28" s="54"/>
      <c r="O28" s="150">
        <f>SUM(O23:O27)</f>
        <v>0</v>
      </c>
      <c r="P28" s="150">
        <f>SUM(P23:P27)</f>
        <v>0</v>
      </c>
      <c r="Q28" s="151">
        <f>IF(OR(M28&lt;&gt;"",N28&lt;&gt;"",O28&lt;&gt;""),SUM(M28:O28),"")</f>
        <v>0</v>
      </c>
      <c r="R28" s="152">
        <f>IF(OR(Q23&lt;&gt;"",Q24&lt;&gt;"",Q25&lt;&gt;"",Q26&lt;&gt;"",Q27&lt;&gt;""),SUM(Q23:Q27),"")</f>
        <v>0</v>
      </c>
      <c r="S28" s="2"/>
      <c r="T28" s="47"/>
      <c r="U28" s="47"/>
      <c r="V28" s="76"/>
      <c r="W28" s="76"/>
      <c r="X28" s="108" t="str">
        <f t="shared" si="11"/>
        <v/>
      </c>
      <c r="Y28" s="108" t="str">
        <f t="shared" si="12"/>
        <v/>
      </c>
      <c r="Z28" s="109" t="str">
        <f t="shared" si="13"/>
        <v/>
      </c>
      <c r="AA28" s="2"/>
    </row>
    <row r="29" spans="1:27" ht="18.75" customHeight="1">
      <c r="A29" s="2"/>
      <c r="B29" s="2"/>
      <c r="C29" s="54"/>
      <c r="D29" s="54"/>
      <c r="E29" s="54"/>
      <c r="F29" s="54"/>
      <c r="G29" s="54"/>
      <c r="H29" s="54"/>
      <c r="I29" s="54"/>
      <c r="J29" s="2"/>
      <c r="K29" s="2"/>
      <c r="L29" s="2"/>
      <c r="M29" s="54"/>
      <c r="N29" s="54"/>
      <c r="O29" s="54"/>
      <c r="P29" s="54"/>
      <c r="Q29" s="54"/>
      <c r="R29" s="54"/>
      <c r="S29" s="2"/>
      <c r="T29" s="47"/>
      <c r="U29" s="47"/>
      <c r="V29" s="76"/>
      <c r="W29" s="76"/>
      <c r="X29" s="76"/>
      <c r="Y29" s="76"/>
      <c r="Z29" s="76"/>
      <c r="AA29" s="2"/>
    </row>
    <row r="30" spans="1:27" ht="18.75" customHeight="1" thickBot="1">
      <c r="A30" s="2"/>
      <c r="B30" s="2"/>
      <c r="C30" s="54"/>
      <c r="D30" s="54"/>
      <c r="E30" s="54"/>
      <c r="F30" s="54"/>
      <c r="G30" s="54"/>
      <c r="H30" s="54"/>
      <c r="I30" s="54"/>
      <c r="J30" s="2"/>
      <c r="K30" s="2"/>
      <c r="L30" s="2"/>
      <c r="M30" s="54"/>
      <c r="N30" s="54"/>
      <c r="O30" s="54"/>
      <c r="P30" s="54"/>
      <c r="Q30" s="54"/>
      <c r="R30" s="54"/>
      <c r="S30" s="2"/>
      <c r="T30" s="47"/>
      <c r="U30" s="47"/>
      <c r="V30" s="76"/>
      <c r="W30" s="76"/>
      <c r="X30" s="76"/>
      <c r="Y30" s="76"/>
      <c r="Z30" s="76"/>
      <c r="AA30" s="2"/>
    </row>
    <row r="31" spans="1:27" ht="18.75" customHeight="1">
      <c r="A31" s="23"/>
      <c r="B31" s="24"/>
      <c r="C31" s="55"/>
      <c r="D31" s="55"/>
      <c r="E31" s="55"/>
      <c r="F31" s="55"/>
      <c r="G31" s="55"/>
      <c r="H31" s="55"/>
      <c r="I31" s="55"/>
      <c r="J31" s="25"/>
      <c r="K31" s="2"/>
      <c r="L31" s="23"/>
      <c r="M31" s="55"/>
      <c r="N31" s="55"/>
      <c r="O31" s="55"/>
      <c r="P31" s="55"/>
      <c r="Q31" s="55"/>
      <c r="R31" s="55"/>
      <c r="S31" s="25"/>
      <c r="T31" s="47"/>
      <c r="U31" s="23"/>
      <c r="V31" s="55"/>
      <c r="W31" s="55"/>
      <c r="X31" s="55"/>
      <c r="Y31" s="55"/>
      <c r="Z31" s="55"/>
      <c r="AA31" s="25"/>
    </row>
    <row r="32" spans="1:27" ht="18.75" customHeight="1">
      <c r="A32" s="26"/>
      <c r="B32" s="207" t="s">
        <v>79</v>
      </c>
      <c r="C32" s="195"/>
      <c r="D32" s="38" t="s">
        <v>63</v>
      </c>
      <c r="E32" s="38" t="s">
        <v>64</v>
      </c>
      <c r="F32" s="39" t="s">
        <v>65</v>
      </c>
      <c r="G32" s="39" t="s">
        <v>66</v>
      </c>
      <c r="H32" s="211" t="s">
        <v>67</v>
      </c>
      <c r="I32" s="211"/>
      <c r="J32" s="27"/>
      <c r="K32" s="2"/>
      <c r="L32" s="26"/>
      <c r="M32" s="38" t="s">
        <v>63</v>
      </c>
      <c r="N32" s="38" t="s">
        <v>64</v>
      </c>
      <c r="O32" s="39" t="s">
        <v>65</v>
      </c>
      <c r="P32" s="39" t="s">
        <v>66</v>
      </c>
      <c r="Q32" s="211" t="s">
        <v>67</v>
      </c>
      <c r="R32" s="211"/>
      <c r="S32" s="27"/>
      <c r="T32" s="47"/>
      <c r="U32" s="78"/>
      <c r="V32" s="77" t="s">
        <v>63</v>
      </c>
      <c r="W32" s="77" t="s">
        <v>64</v>
      </c>
      <c r="X32" s="74" t="s">
        <v>65</v>
      </c>
      <c r="Y32" s="74" t="s">
        <v>68</v>
      </c>
      <c r="Z32" s="75" t="s">
        <v>69</v>
      </c>
      <c r="AA32" s="27"/>
    </row>
    <row r="33" spans="1:27" ht="18.75" customHeight="1">
      <c r="A33" s="26"/>
      <c r="B33" s="22"/>
      <c r="C33" s="37" t="s">
        <v>70</v>
      </c>
      <c r="D33" s="154"/>
      <c r="E33" s="154" t="str">
        <f>IF(OR(E15&lt;&gt;"",E23&lt;&gt;""),E15+E23,"")</f>
        <v/>
      </c>
      <c r="F33" s="154" t="str">
        <f>IF(OR(F15&lt;&gt;"",F23&lt;&gt;""),F15+F23,"")</f>
        <v/>
      </c>
      <c r="G33" s="154" t="str">
        <f t="shared" si="14" ref="G33">IF(OR(G15&lt;&gt;"",G23&lt;&gt;""),G15+G23,"")</f>
        <v/>
      </c>
      <c r="H33" s="226">
        <f>IF(OR(H15&lt;&gt;"",H23&lt;&gt;""),H15+H23,"")</f>
        <v>0</v>
      </c>
      <c r="I33" s="226"/>
      <c r="J33" s="27"/>
      <c r="K33" s="2"/>
      <c r="L33" s="26"/>
      <c r="M33" s="154" t="str">
        <f>IF(OR(M15&lt;&gt;"",M23&lt;&gt;""),M15+M23,"")</f>
        <v/>
      </c>
      <c r="N33" s="154" t="str">
        <f>IF(OR(N15&lt;&gt;"",N23&lt;&gt;""),N15+N23,"")</f>
        <v/>
      </c>
      <c r="O33" s="154" t="str">
        <f>IF(OR(O15&lt;&gt;"",O23&lt;&gt;""),O15+O23,"")</f>
        <v/>
      </c>
      <c r="P33" s="154" t="str">
        <f t="shared" si="15" ref="P33">IF(OR(P15&lt;&gt;"",P23&lt;&gt;""),P15+P23,"")</f>
        <v/>
      </c>
      <c r="Q33" s="226">
        <f>IF(OR(Q15&lt;&gt;"",Q23&lt;&gt;""),Q15+Q23,"")</f>
        <v>0</v>
      </c>
      <c r="R33" s="226"/>
      <c r="S33" s="27"/>
      <c r="T33" s="47"/>
      <c r="U33" s="78"/>
      <c r="V33" s="108" t="str">
        <f>IFERROR((M33-D33)/D33,"")</f>
        <v/>
      </c>
      <c r="W33" s="108" t="str">
        <f t="shared" si="16" ref="W33:W38">IFERROR((N33-E33)/E33,"")</f>
        <v/>
      </c>
      <c r="X33" s="108" t="str">
        <f t="shared" si="17" ref="X33:X38">IFERROR((O33-F33)/F33,"")</f>
        <v/>
      </c>
      <c r="Y33" s="108" t="str">
        <f t="shared" si="18" ref="Y33:Y38">IFERROR((P33-G33)/G33,"")</f>
        <v/>
      </c>
      <c r="Z33" s="110" t="str">
        <f t="shared" si="19" ref="Z33:Z38">IFERROR((Q33-H33)/H33,"")</f>
        <v/>
      </c>
      <c r="AA33" s="27"/>
    </row>
    <row r="34" spans="1:27" ht="18.75" customHeight="1">
      <c r="A34" s="26"/>
      <c r="B34" s="22"/>
      <c r="C34" s="37" t="s">
        <v>71</v>
      </c>
      <c r="D34" s="154"/>
      <c r="E34" s="154" t="str">
        <f t="shared" si="20" ref="E34:H34">IF(OR(E16&lt;&gt;"",E24&lt;&gt;""),E16+E24,"")</f>
        <v/>
      </c>
      <c r="F34" s="154" t="str">
        <f t="shared" si="20"/>
        <v/>
      </c>
      <c r="G34" s="154" t="str">
        <f t="shared" si="20"/>
        <v/>
      </c>
      <c r="H34" s="226">
        <f t="shared" si="20"/>
        <v>0</v>
      </c>
      <c r="I34" s="226"/>
      <c r="J34" s="27"/>
      <c r="K34" s="2"/>
      <c r="L34" s="26"/>
      <c r="M34" s="154" t="str">
        <f t="shared" si="21" ref="M34:Q34">IF(OR(M16&lt;&gt;"",M24&lt;&gt;""),M16+M24,"")</f>
        <v/>
      </c>
      <c r="N34" s="154" t="str">
        <f t="shared" si="21"/>
        <v/>
      </c>
      <c r="O34" s="154" t="str">
        <f t="shared" si="21"/>
        <v/>
      </c>
      <c r="P34" s="154" t="str">
        <f t="shared" si="21"/>
        <v/>
      </c>
      <c r="Q34" s="226">
        <f t="shared" si="21"/>
        <v>0</v>
      </c>
      <c r="R34" s="226"/>
      <c r="S34" s="27"/>
      <c r="T34" s="47"/>
      <c r="U34" s="78"/>
      <c r="V34" s="108" t="str">
        <f t="shared" si="22" ref="V34:V38">IFERROR((M34-D34)/D34,"")</f>
        <v/>
      </c>
      <c r="W34" s="108" t="str">
        <f t="shared" si="16"/>
        <v/>
      </c>
      <c r="X34" s="108" t="str">
        <f t="shared" si="17"/>
        <v/>
      </c>
      <c r="Y34" s="108" t="str">
        <f t="shared" si="18"/>
        <v/>
      </c>
      <c r="Z34" s="110" t="str">
        <f t="shared" si="19"/>
        <v/>
      </c>
      <c r="AA34" s="27"/>
    </row>
    <row r="35" spans="1:27" ht="18.75" customHeight="1">
      <c r="A35" s="26"/>
      <c r="B35" s="22"/>
      <c r="C35" s="37" t="s">
        <v>72</v>
      </c>
      <c r="D35" s="154"/>
      <c r="E35" s="154" t="str">
        <f t="shared" si="23" ref="E35:H35">IF(OR(E17&lt;&gt;"",E25&lt;&gt;""),E17+E25,"")</f>
        <v/>
      </c>
      <c r="F35" s="154" t="str">
        <f t="shared" si="23"/>
        <v/>
      </c>
      <c r="G35" s="154" t="str">
        <f t="shared" si="23"/>
        <v/>
      </c>
      <c r="H35" s="226">
        <f t="shared" si="23"/>
        <v>0</v>
      </c>
      <c r="I35" s="226"/>
      <c r="J35" s="27"/>
      <c r="K35" s="2"/>
      <c r="L35" s="26"/>
      <c r="M35" s="154" t="str">
        <f t="shared" si="24" ref="M35:Q35">IF(OR(M17&lt;&gt;"",M25&lt;&gt;""),M17+M25,"")</f>
        <v/>
      </c>
      <c r="N35" s="154" t="str">
        <f t="shared" si="24"/>
        <v/>
      </c>
      <c r="O35" s="154" t="str">
        <f t="shared" si="24"/>
        <v/>
      </c>
      <c r="P35" s="154" t="str">
        <f t="shared" si="24"/>
        <v/>
      </c>
      <c r="Q35" s="226">
        <f t="shared" si="24"/>
        <v>0</v>
      </c>
      <c r="R35" s="226"/>
      <c r="S35" s="27"/>
      <c r="T35" s="47"/>
      <c r="U35" s="78"/>
      <c r="V35" s="108" t="str">
        <f t="shared" si="22"/>
        <v/>
      </c>
      <c r="W35" s="108" t="str">
        <f t="shared" si="16"/>
        <v/>
      </c>
      <c r="X35" s="108" t="str">
        <f t="shared" si="17"/>
        <v/>
      </c>
      <c r="Y35" s="108" t="str">
        <f t="shared" si="18"/>
        <v/>
      </c>
      <c r="Z35" s="110" t="str">
        <f t="shared" si="19"/>
        <v/>
      </c>
      <c r="AA35" s="27"/>
    </row>
    <row r="36" spans="1:27" ht="18.75" customHeight="1">
      <c r="A36" s="26"/>
      <c r="B36" s="22"/>
      <c r="C36" s="37" t="s">
        <v>73</v>
      </c>
      <c r="D36" s="154" t="str">
        <f t="shared" si="25" ref="D36:H36">IF(OR(D18&lt;&gt;"",D26&lt;&gt;""),D18+D26,"")</f>
        <v/>
      </c>
      <c r="E36" s="154" t="str">
        <f t="shared" si="25"/>
        <v/>
      </c>
      <c r="F36" s="154" t="str">
        <f>IF(OR(F18&lt;&gt;"",F26&lt;&gt;""),F18+F26,"")</f>
        <v/>
      </c>
      <c r="G36" s="154" t="str">
        <f t="shared" si="25"/>
        <v/>
      </c>
      <c r="H36" s="226">
        <f t="shared" si="25"/>
        <v>0</v>
      </c>
      <c r="I36" s="226"/>
      <c r="J36" s="27"/>
      <c r="K36" s="2"/>
      <c r="L36" s="26"/>
      <c r="M36" s="154" t="str">
        <f t="shared" si="26" ref="M36:Q36">IF(OR(M18&lt;&gt;"",M26&lt;&gt;""),M18+M26,"")</f>
        <v/>
      </c>
      <c r="N36" s="154" t="str">
        <f t="shared" si="26"/>
        <v/>
      </c>
      <c r="O36" s="154" t="str">
        <f>IF(OR(O18&lt;&gt;"",O26&lt;&gt;""),O18+O26,"")</f>
        <v/>
      </c>
      <c r="P36" s="154" t="str">
        <f t="shared" si="26"/>
        <v/>
      </c>
      <c r="Q36" s="226">
        <f t="shared" si="26"/>
        <v>0</v>
      </c>
      <c r="R36" s="226"/>
      <c r="S36" s="27"/>
      <c r="T36" s="47"/>
      <c r="U36" s="78"/>
      <c r="V36" s="108" t="str">
        <f t="shared" si="22"/>
        <v/>
      </c>
      <c r="W36" s="108" t="str">
        <f t="shared" si="16"/>
        <v/>
      </c>
      <c r="X36" s="108" t="str">
        <f t="shared" si="17"/>
        <v/>
      </c>
      <c r="Y36" s="108" t="str">
        <f t="shared" si="18"/>
        <v/>
      </c>
      <c r="Z36" s="110" t="str">
        <f t="shared" si="19"/>
        <v/>
      </c>
      <c r="AA36" s="27"/>
    </row>
    <row r="37" spans="1:27" ht="18.75" customHeight="1">
      <c r="A37" s="26"/>
      <c r="B37" s="22"/>
      <c r="C37" s="37" t="s">
        <v>74</v>
      </c>
      <c r="D37" s="154" t="str">
        <f>IF(OR(D19&lt;&gt;"",D27&lt;&gt;""),D19+D27,"")</f>
        <v/>
      </c>
      <c r="E37" s="154" t="str">
        <f t="shared" si="27" ref="E37:H37">IF(OR(E19&lt;&gt;"",E27&lt;&gt;""),E19+E27,"")</f>
        <v/>
      </c>
      <c r="F37" s="154" t="str">
        <f>IF(OR(F19&lt;&gt;"",F27&lt;&gt;""),F19+F27,"")</f>
        <v/>
      </c>
      <c r="G37" s="154" t="str">
        <f t="shared" si="27"/>
        <v/>
      </c>
      <c r="H37" s="226">
        <f t="shared" si="27"/>
        <v>0</v>
      </c>
      <c r="I37" s="226"/>
      <c r="J37" s="27"/>
      <c r="K37" s="2"/>
      <c r="L37" s="26"/>
      <c r="M37" s="154" t="str">
        <f>IF(OR(M19&lt;&gt;"",M27&lt;&gt;""),M19+M27,"")</f>
        <v/>
      </c>
      <c r="N37" s="154" t="str">
        <f t="shared" si="28" ref="N37:Q37">IF(OR(N19&lt;&gt;"",N27&lt;&gt;""),N19+N27,"")</f>
        <v/>
      </c>
      <c r="O37" s="154" t="str">
        <f>IF(OR(O19&lt;&gt;"",O27&lt;&gt;""),O19+O27,"")</f>
        <v/>
      </c>
      <c r="P37" s="154" t="str">
        <f t="shared" si="28"/>
        <v/>
      </c>
      <c r="Q37" s="226">
        <f t="shared" si="28"/>
        <v>0</v>
      </c>
      <c r="R37" s="226"/>
      <c r="S37" s="27"/>
      <c r="T37" s="47"/>
      <c r="U37" s="78"/>
      <c r="V37" s="108" t="str">
        <f t="shared" si="22"/>
        <v/>
      </c>
      <c r="W37" s="108" t="str">
        <f t="shared" si="16"/>
        <v/>
      </c>
      <c r="X37" s="108" t="str">
        <f t="shared" si="17"/>
        <v/>
      </c>
      <c r="Y37" s="108" t="str">
        <f t="shared" si="18"/>
        <v/>
      </c>
      <c r="Z37" s="110" t="str">
        <f t="shared" si="19"/>
        <v/>
      </c>
      <c r="AA37" s="27"/>
    </row>
    <row r="38" spans="1:27" ht="18.75" customHeight="1">
      <c r="A38" s="26"/>
      <c r="B38" s="58"/>
      <c r="C38" s="66" t="s">
        <v>75</v>
      </c>
      <c r="D38" s="155">
        <f>IF(OR(D20&lt;&gt;"",D28&lt;&gt;""),D20+D28,"")</f>
        <v>0</v>
      </c>
      <c r="E38" s="155">
        <f t="shared" si="29" ref="E38:G38">IF(OR(E20&lt;&gt;"",E28&lt;&gt;""),E20+E28,"")</f>
        <v>0</v>
      </c>
      <c r="F38" s="155">
        <f t="shared" si="29"/>
        <v>0</v>
      </c>
      <c r="G38" s="155">
        <f t="shared" si="29"/>
        <v>0</v>
      </c>
      <c r="H38" s="151">
        <f>IF(OR(D38&lt;&gt;"",E38&lt;&gt;"",F38&lt;&gt;""),SUM(D38:F38),"")</f>
        <v>0</v>
      </c>
      <c r="I38" s="152">
        <f>IF(OR(H33&lt;&gt;"",H34&lt;&gt;"",H35&lt;&gt;"",H36&lt;&gt;"",H37&lt;&gt;""),SUM(H33:H37),"")</f>
        <v>0</v>
      </c>
      <c r="J38" s="27"/>
      <c r="K38" s="2"/>
      <c r="L38" s="26"/>
      <c r="M38" s="155">
        <f>IF(OR(M20&lt;&gt;"",M28&lt;&gt;""),M20+M28,"")</f>
        <v>0</v>
      </c>
      <c r="N38" s="155">
        <f t="shared" si="30" ref="N38:P38">IF(OR(N20&lt;&gt;"",N28&lt;&gt;""),N20+N28,"")</f>
        <v>0</v>
      </c>
      <c r="O38" s="155">
        <f t="shared" si="30"/>
        <v>0</v>
      </c>
      <c r="P38" s="155">
        <f t="shared" si="30"/>
        <v>0</v>
      </c>
      <c r="Q38" s="151">
        <f>IF(OR(M38&lt;&gt;"",N38&lt;&gt;"",O38&lt;&gt;""),SUM(M38:O38),"")</f>
        <v>0</v>
      </c>
      <c r="R38" s="152">
        <f>IF(OR(Q33&lt;&gt;"",Q34&lt;&gt;"",Q35&lt;&gt;"",Q36&lt;&gt;"",Q37&lt;&gt;""),SUM(Q33:Q37),"")</f>
        <v>0</v>
      </c>
      <c r="S38" s="27"/>
      <c r="T38" s="47"/>
      <c r="U38" s="78"/>
      <c r="V38" s="108" t="str">
        <f t="shared" si="22"/>
        <v/>
      </c>
      <c r="W38" s="108" t="str">
        <f t="shared" si="16"/>
        <v/>
      </c>
      <c r="X38" s="108" t="str">
        <f t="shared" si="17"/>
        <v/>
      </c>
      <c r="Y38" s="108" t="str">
        <f t="shared" si="18"/>
        <v/>
      </c>
      <c r="Z38" s="109" t="str">
        <f t="shared" si="19"/>
        <v/>
      </c>
      <c r="AA38" s="27"/>
    </row>
    <row r="39" spans="1:27" ht="18.75" customHeight="1" thickBot="1">
      <c r="A39" s="29"/>
      <c r="B39" s="30"/>
      <c r="C39" s="56"/>
      <c r="D39" s="56"/>
      <c r="E39" s="56"/>
      <c r="F39" s="56"/>
      <c r="G39" s="56"/>
      <c r="H39" s="56"/>
      <c r="I39" s="56"/>
      <c r="J39" s="57"/>
      <c r="K39" s="2"/>
      <c r="L39" s="29"/>
      <c r="M39" s="56"/>
      <c r="N39" s="56"/>
      <c r="O39" s="56"/>
      <c r="P39" s="56"/>
      <c r="Q39" s="56"/>
      <c r="R39" s="56"/>
      <c r="S39" s="57"/>
      <c r="T39" s="47"/>
      <c r="U39" s="79"/>
      <c r="V39" s="80"/>
      <c r="W39" s="80"/>
      <c r="X39" s="80"/>
      <c r="Y39" s="80"/>
      <c r="Z39" s="80"/>
      <c r="AA39" s="57"/>
    </row>
    <row r="40" spans="1:27" ht="18.75" customHeight="1">
      <c r="A40" s="2"/>
      <c r="B40" s="2"/>
      <c r="C40" s="54"/>
      <c r="D40" s="54"/>
      <c r="E40" s="54"/>
      <c r="F40" s="54"/>
      <c r="G40" s="54"/>
      <c r="H40" s="54"/>
      <c r="I40" s="54"/>
      <c r="J40" s="2"/>
      <c r="K40" s="2"/>
      <c r="L40" s="2"/>
      <c r="M40" s="54"/>
      <c r="N40" s="54"/>
      <c r="O40" s="54"/>
      <c r="P40" s="54"/>
      <c r="Q40" s="54"/>
      <c r="R40" s="54"/>
      <c r="S40" s="2"/>
      <c r="T40" s="47"/>
      <c r="U40" s="47"/>
      <c r="V40" s="76"/>
      <c r="W40" s="76"/>
      <c r="X40" s="76"/>
      <c r="Y40" s="76"/>
      <c r="Z40" s="76"/>
      <c r="AA40" s="2"/>
    </row>
    <row r="41" spans="1:27" ht="14.5">
      <c r="A41" s="2"/>
      <c r="B41" s="2"/>
      <c r="C41" s="2"/>
      <c r="D41" s="2"/>
      <c r="E41" s="2"/>
      <c r="F41" s="2"/>
      <c r="G41" s="2"/>
      <c r="H41" s="2"/>
      <c r="I41" s="2"/>
      <c r="J41" s="2"/>
      <c r="K41" s="2"/>
      <c r="L41" s="2"/>
      <c r="M41" s="2"/>
      <c r="N41" s="2"/>
      <c r="O41" s="2"/>
      <c r="P41" s="2"/>
      <c r="Q41" s="2"/>
      <c r="R41" s="2"/>
      <c r="S41" s="2"/>
      <c r="T41" s="47"/>
      <c r="U41" s="47"/>
      <c r="V41" s="47"/>
      <c r="W41" s="47"/>
      <c r="X41" s="47"/>
      <c r="Y41" s="47"/>
      <c r="Z41" s="47"/>
      <c r="AA41" s="2"/>
    </row>
    <row r="44" spans="1:27" s="20" customFormat="1" ht="45" customHeight="1">
      <c r="A44" s="21">
        <v>1</v>
      </c>
      <c r="B44" s="205" t="s">
        <v>80</v>
      </c>
      <c r="C44" s="205"/>
      <c r="D44" s="205"/>
      <c r="E44" s="205"/>
      <c r="F44" s="205"/>
      <c r="G44" s="205"/>
      <c r="H44" s="205"/>
      <c r="I44" s="205"/>
      <c r="J44" s="205"/>
      <c r="K44" s="205"/>
      <c r="L44" s="205"/>
      <c r="M44" s="205"/>
      <c r="N44" s="205"/>
      <c r="O44" s="205"/>
      <c r="P44" s="205"/>
      <c r="Q44" s="205"/>
      <c r="R44" s="205"/>
      <c r="S44" s="19"/>
      <c r="T44" s="83"/>
      <c r="U44" s="83"/>
      <c r="V44" s="83"/>
      <c r="W44" s="81"/>
      <c r="X44" s="81"/>
      <c r="Y44" s="81"/>
      <c r="Z44" s="81"/>
      <c r="AA44" s="19"/>
    </row>
    <row r="45" spans="1:27" ht="15" customHeight="1">
      <c r="A45" s="21">
        <v>2</v>
      </c>
      <c r="B45" s="205" t="s">
        <v>81</v>
      </c>
      <c r="C45" s="205"/>
      <c r="D45" s="205"/>
      <c r="E45" s="205"/>
      <c r="F45" s="205"/>
      <c r="G45" s="205"/>
      <c r="H45" s="205"/>
      <c r="I45" s="205"/>
      <c r="J45" s="205"/>
      <c r="K45" s="205"/>
      <c r="L45" s="205"/>
      <c r="M45" s="205"/>
      <c r="N45" s="205"/>
      <c r="O45" s="205"/>
      <c r="P45" s="205"/>
      <c r="Q45" s="205"/>
      <c r="R45" s="205"/>
      <c r="S45" s="2"/>
      <c r="T45" s="47"/>
      <c r="U45" s="47"/>
      <c r="V45" s="47"/>
      <c r="X45" s="81"/>
      <c r="AA45" s="2"/>
    </row>
    <row r="46" spans="1:27" s="20" customFormat="1" ht="14.5">
      <c r="A46" s="21">
        <v>3</v>
      </c>
      <c r="B46" s="206" t="s">
        <v>82</v>
      </c>
      <c r="C46" s="206"/>
      <c r="D46" s="206"/>
      <c r="E46" s="206"/>
      <c r="F46" s="206"/>
      <c r="G46" s="206"/>
      <c r="H46" s="206"/>
      <c r="I46" s="206"/>
      <c r="J46" s="206"/>
      <c r="K46" s="206"/>
      <c r="L46" s="206"/>
      <c r="M46" s="206"/>
      <c r="N46" s="206"/>
      <c r="O46" s="206"/>
      <c r="P46" s="206"/>
      <c r="Q46" s="206"/>
      <c r="R46" s="206"/>
      <c r="S46" s="2"/>
      <c r="T46" s="47"/>
      <c r="U46" s="47"/>
      <c r="V46" s="82"/>
      <c r="W46" s="82"/>
      <c r="X46" s="82"/>
      <c r="Y46" s="82"/>
      <c r="Z46" s="82"/>
      <c r="AA46" s="2"/>
    </row>
    <row r="47" spans="1:27" s="20" customFormat="1" ht="41.25" customHeight="1">
      <c r="A47" s="18">
        <v>4</v>
      </c>
      <c r="B47" s="205" t="s">
        <v>83</v>
      </c>
      <c r="C47" s="205"/>
      <c r="D47" s="205"/>
      <c r="E47" s="205"/>
      <c r="F47" s="205"/>
      <c r="G47" s="205"/>
      <c r="H47" s="205"/>
      <c r="I47" s="205"/>
      <c r="J47" s="205"/>
      <c r="K47" s="205"/>
      <c r="L47" s="205"/>
      <c r="M47" s="205"/>
      <c r="N47" s="205"/>
      <c r="O47" s="205"/>
      <c r="P47" s="205"/>
      <c r="Q47" s="205"/>
      <c r="R47" s="205"/>
      <c r="S47" s="2"/>
      <c r="T47" s="47"/>
      <c r="U47" s="47"/>
      <c r="V47" s="47"/>
      <c r="W47" s="73"/>
      <c r="X47" s="81"/>
      <c r="Y47" s="81"/>
      <c r="Z47" s="81"/>
      <c r="AA47" s="2"/>
    </row>
    <row r="48" spans="1:27" ht="14.5">
      <c r="A48" s="2"/>
      <c r="B48" s="2"/>
      <c r="C48" s="2"/>
      <c r="D48" s="2"/>
      <c r="E48" s="2"/>
      <c r="F48" s="2"/>
      <c r="G48" s="2"/>
      <c r="H48" s="2"/>
      <c r="I48" s="2"/>
      <c r="J48" s="2"/>
      <c r="K48" s="2"/>
      <c r="L48" s="2"/>
      <c r="M48" s="2"/>
      <c r="N48" s="2"/>
      <c r="O48" s="2"/>
      <c r="P48" s="2"/>
      <c r="Q48" s="2"/>
      <c r="R48" s="2"/>
      <c r="S48" s="2"/>
      <c r="T48" s="47"/>
      <c r="U48" s="47"/>
      <c r="V48" s="47"/>
      <c r="W48" s="47"/>
      <c r="X48" s="47"/>
      <c r="Y48" s="47"/>
      <c r="Z48" s="47"/>
      <c r="AA48" s="2"/>
    </row>
    <row r="49" spans="1:27" ht="14.5">
      <c r="A49" s="2"/>
      <c r="B49" s="2"/>
      <c r="C49" s="2"/>
      <c r="D49" s="2"/>
      <c r="E49" s="2"/>
      <c r="F49" s="2"/>
      <c r="G49" s="2"/>
      <c r="H49" s="2"/>
      <c r="I49" s="2"/>
      <c r="J49" s="2"/>
      <c r="K49" s="2"/>
      <c r="L49" s="2"/>
      <c r="M49" s="2"/>
      <c r="N49" s="2"/>
      <c r="O49" s="2"/>
      <c r="P49" s="2"/>
      <c r="Q49" s="2"/>
      <c r="R49" s="2"/>
      <c r="S49" s="2"/>
      <c r="T49" s="47"/>
      <c r="U49" s="47"/>
      <c r="V49" s="47"/>
      <c r="W49" s="47"/>
      <c r="X49" s="47"/>
      <c r="Y49" s="47"/>
      <c r="Z49" s="47"/>
      <c r="AA49" s="2"/>
    </row>
    <row r="50" spans="1:27" ht="14.5">
      <c r="A50" s="2"/>
      <c r="B50" s="2"/>
      <c r="C50" s="2"/>
      <c r="D50" s="2"/>
      <c r="E50" s="2"/>
      <c r="F50" s="2"/>
      <c r="G50" s="2"/>
      <c r="H50" s="2"/>
      <c r="I50" s="2"/>
      <c r="J50" s="2"/>
      <c r="K50" s="2"/>
      <c r="L50" s="2"/>
      <c r="M50" s="2"/>
      <c r="N50" s="2"/>
      <c r="O50" s="2"/>
      <c r="P50" s="2"/>
      <c r="Q50" s="2"/>
      <c r="R50" s="2"/>
      <c r="S50" s="2"/>
      <c r="T50" s="47"/>
      <c r="U50" s="47"/>
      <c r="V50" s="47"/>
      <c r="W50" s="47"/>
      <c r="X50" s="47"/>
      <c r="Y50" s="47"/>
      <c r="Z50" s="47"/>
      <c r="AA50" s="2"/>
    </row>
    <row r="51" spans="1:27" ht="14.5">
      <c r="A51" s="2"/>
      <c r="B51" s="2"/>
      <c r="C51" s="2"/>
      <c r="D51" s="2"/>
      <c r="E51" s="2"/>
      <c r="F51" s="2"/>
      <c r="G51" s="2"/>
      <c r="H51" s="2"/>
      <c r="I51" s="2"/>
      <c r="J51" s="2"/>
      <c r="K51" s="2"/>
      <c r="L51" s="2"/>
      <c r="M51" s="2"/>
      <c r="N51" s="2"/>
      <c r="O51" s="2"/>
      <c r="P51" s="2"/>
      <c r="Q51" s="2"/>
      <c r="R51" s="2"/>
      <c r="S51" s="2"/>
      <c r="T51" s="47"/>
      <c r="U51" s="47"/>
      <c r="V51" s="47"/>
      <c r="W51" s="47"/>
      <c r="X51" s="47"/>
      <c r="Y51" s="47"/>
      <c r="Z51" s="47"/>
      <c r="AA51" s="2"/>
    </row>
    <row r="52" spans="1:27" ht="14.5">
      <c r="A52" s="2"/>
      <c r="B52" s="2"/>
      <c r="C52" s="2"/>
      <c r="D52" s="2"/>
      <c r="E52" s="2"/>
      <c r="F52" s="2"/>
      <c r="G52" s="2"/>
      <c r="H52" s="2"/>
      <c r="I52" s="2"/>
      <c r="J52" s="2"/>
      <c r="K52" s="2"/>
      <c r="L52" s="2"/>
      <c r="M52" s="2"/>
      <c r="N52" s="2"/>
      <c r="O52" s="2"/>
      <c r="P52" s="2"/>
      <c r="Q52" s="2"/>
      <c r="R52" s="2"/>
      <c r="S52" s="2"/>
      <c r="T52" s="47"/>
      <c r="U52" s="47"/>
      <c r="V52" s="47"/>
      <c r="W52" s="47"/>
      <c r="X52" s="47"/>
      <c r="Y52" s="47"/>
      <c r="Z52" s="47"/>
      <c r="AA52" s="2"/>
    </row>
  </sheetData>
  <sheetProtection algorithmName="SHA-512" hashValue="QNz370m8p72I8YvyEdCk2BJe2dZTeafQur0Oly2bFZFmc1YEejdllbGviNL2q+yvzW0UCkIdLGGgc9eIzq38gA==" saltValue="s6lgRmnhfBNhYt8AK5+2YQ==" spinCount="100000" sheet="1" objects="1" scenarios="1" selectLockedCells="1"/>
  <customSheetViews>
    <customSheetView guid="{4f6bb435-fbfe-45c4-a478-73f91c83bcc4}" fitToPage="1" printArea="1" showGridLines="0" showPageBreaks="1" topLeftCell="A1" view="pageLayout">
      <selection pane="topLeft" activeCell="G2" sqref="G2:L2"/>
      <pageMargins left="0" right="0" top="0" bottom="0" header="0" footer="0"/>
      <pageSetup orientation="portrait" paperSize="9" scale="52" r:id="rId3"/>
      <headerFooter>
        <oddHeader>&amp;CAusdruck vom &amp;D</oddHeader>
        <oddFooter>&amp;CÖkobilanzierung im Rahmen der Hamburger Holzbauförderung für Nichtwohngebäude</oddFooter>
      </headerFooter>
    </customSheetView>
  </customSheetViews>
  <mergeCells count="59">
    <mergeCell ref="Q34:R34"/>
    <mergeCell ref="Q35:R35"/>
    <mergeCell ref="Q36:R36"/>
    <mergeCell ref="Q37:R37"/>
    <mergeCell ref="Q25:R25"/>
    <mergeCell ref="Q26:R26"/>
    <mergeCell ref="Q27:R27"/>
    <mergeCell ref="Q32:R32"/>
    <mergeCell ref="Q33:R33"/>
    <mergeCell ref="H34:I34"/>
    <mergeCell ref="H35:I35"/>
    <mergeCell ref="H36:I36"/>
    <mergeCell ref="H37:I37"/>
    <mergeCell ref="Q7:R7"/>
    <mergeCell ref="M11:R11"/>
    <mergeCell ref="M12:R12"/>
    <mergeCell ref="Q14:R14"/>
    <mergeCell ref="Q15:R15"/>
    <mergeCell ref="Q16:R16"/>
    <mergeCell ref="Q17:R17"/>
    <mergeCell ref="Q18:R18"/>
    <mergeCell ref="Q19:R19"/>
    <mergeCell ref="Q22:R22"/>
    <mergeCell ref="Q23:R23"/>
    <mergeCell ref="Q24:R24"/>
    <mergeCell ref="H25:I25"/>
    <mergeCell ref="H26:I26"/>
    <mergeCell ref="H27:I27"/>
    <mergeCell ref="H32:I32"/>
    <mergeCell ref="H33:I33"/>
    <mergeCell ref="M2:S2"/>
    <mergeCell ref="M3:S3"/>
    <mergeCell ref="V10:Z10"/>
    <mergeCell ref="V11:Z11"/>
    <mergeCell ref="V12:Z12"/>
    <mergeCell ref="O7:P7"/>
    <mergeCell ref="A5:S5"/>
    <mergeCell ref="D10:H10"/>
    <mergeCell ref="M10:Q10"/>
    <mergeCell ref="O6:P6"/>
    <mergeCell ref="D11:I11"/>
    <mergeCell ref="D12:I12"/>
    <mergeCell ref="Q6:R6"/>
    <mergeCell ref="B45:R45"/>
    <mergeCell ref="B46:R46"/>
    <mergeCell ref="B47:R47"/>
    <mergeCell ref="B32:C32"/>
    <mergeCell ref="B14:C14"/>
    <mergeCell ref="B22:E22"/>
    <mergeCell ref="H15:I15"/>
    <mergeCell ref="H16:I16"/>
    <mergeCell ref="H17:I17"/>
    <mergeCell ref="H18:I18"/>
    <mergeCell ref="H19:I19"/>
    <mergeCell ref="H14:I14"/>
    <mergeCell ref="H22:I22"/>
    <mergeCell ref="H23:I23"/>
    <mergeCell ref="H24:I24"/>
    <mergeCell ref="B44:R44"/>
  </mergeCells>
  <conditionalFormatting sqref="H20">
    <cfRule type="cellIs" priority="18" dxfId="23" operator="notEqual">
      <formula>I20</formula>
    </cfRule>
  </conditionalFormatting>
  <conditionalFormatting sqref="H28">
    <cfRule type="cellIs" priority="16" dxfId="23" operator="notEqual">
      <formula>I28</formula>
    </cfRule>
  </conditionalFormatting>
  <conditionalFormatting sqref="H38">
    <cfRule type="cellIs" priority="14" dxfId="23" operator="notEqual">
      <formula>I38</formula>
    </cfRule>
  </conditionalFormatting>
  <conditionalFormatting sqref="I20">
    <cfRule type="cellIs" priority="17" dxfId="23" operator="notEqual">
      <formula>H20</formula>
    </cfRule>
  </conditionalFormatting>
  <conditionalFormatting sqref="I28">
    <cfRule type="cellIs" priority="15" dxfId="23" operator="notEqual">
      <formula>H28</formula>
    </cfRule>
  </conditionalFormatting>
  <conditionalFormatting sqref="I38">
    <cfRule type="cellIs" priority="13" dxfId="23" operator="notEqual">
      <formula>H38</formula>
    </cfRule>
  </conditionalFormatting>
  <conditionalFormatting sqref="Q20">
    <cfRule type="cellIs" priority="2" dxfId="23" operator="notEqual">
      <formula>R20</formula>
    </cfRule>
  </conditionalFormatting>
  <conditionalFormatting sqref="Q28">
    <cfRule type="cellIs" priority="6" dxfId="23" operator="notEqual">
      <formula>R28</formula>
    </cfRule>
  </conditionalFormatting>
  <conditionalFormatting sqref="Q38">
    <cfRule type="cellIs" priority="4" dxfId="23" operator="notEqual">
      <formula>R38</formula>
    </cfRule>
  </conditionalFormatting>
  <conditionalFormatting sqref="R20">
    <cfRule type="cellIs" priority="1" dxfId="23" operator="notEqual">
      <formula>Q20</formula>
    </cfRule>
  </conditionalFormatting>
  <conditionalFormatting sqref="R28">
    <cfRule type="cellIs" priority="5" dxfId="23" operator="notEqual">
      <formula>Q28</formula>
    </cfRule>
  </conditionalFormatting>
  <conditionalFormatting sqref="R38">
    <cfRule type="cellIs" priority="3" dxfId="23" operator="notEqual">
      <formula>Q38</formula>
    </cfRule>
  </conditionalFormatting>
  <conditionalFormatting sqref="V15:Z20">
    <cfRule type="expression" priority="21" dxfId="5">
      <formula>AND(V15&gt;0,V15&lt;&gt;"")</formula>
    </cfRule>
    <cfRule type="expression" priority="22" dxfId="4">
      <formula>AND(V15&lt;0,V15&lt;&gt;"")</formula>
    </cfRule>
  </conditionalFormatting>
  <conditionalFormatting sqref="V33:Z38">
    <cfRule type="expression" priority="19" dxfId="5">
      <formula>AND(V33&gt;0,V33&lt;&gt;"")</formula>
    </cfRule>
    <cfRule type="expression" priority="20" dxfId="4">
      <formula>AND(V33&lt;0,V33&lt;&gt;"")</formula>
    </cfRule>
  </conditionalFormatting>
  <conditionalFormatting sqref="X23:Z28">
    <cfRule type="expression" priority="23" dxfId="5">
      <formula>AND(X23&gt;0,X23&lt;&gt;"")</formula>
    </cfRule>
    <cfRule type="expression" priority="24" dxfId="4">
      <formula>AND(X23&lt;0,X23&lt;&gt;"")</formula>
    </cfRule>
  </conditionalFormatting>
  <pageMargins left="0.7086614173228347" right="0.7086614173228347" top="0.7874015748031497" bottom="0.7874015748031497" header="0.31496062992125984" footer="0.31496062992125984"/>
  <pageSetup orientation="landscape" paperSize="8" scale="75" r:id="rId2"/>
  <headerFooter>
    <oddHeader>&amp;CAusdruck vom &amp;D</oddHeader>
    <oddFooter>&amp;RVersion V3</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CD579D9-8399-43D7-AAFC-A7F2BCE374DC}">
  <dimension ref="A1:K30"/>
  <sheetViews>
    <sheetView showGridLines="0" view="pageLayout" zoomScaleNormal="70" workbookViewId="0" topLeftCell="A30">
      <selection pane="topLeft" activeCell="E29" sqref="E29"/>
    </sheetView>
  </sheetViews>
  <sheetFormatPr defaultColWidth="11.454285714285714" defaultRowHeight="14.5"/>
  <cols>
    <col min="1" max="1" width="9.714285714285714" style="12" customWidth="1"/>
    <col min="2" max="2" width="4.285714285714286" style="12" bestFit="1" customWidth="1"/>
    <col min="3" max="3" width="18.142857142857142" style="12" customWidth="1"/>
    <col min="4" max="4" width="17.857142857142858" style="12" customWidth="1"/>
    <col min="5" max="5" width="16.714285714285715" style="12" customWidth="1"/>
    <col min="6" max="6" width="20.285714285714285" style="12" customWidth="1"/>
    <col min="7" max="9" width="11.428571428571429" style="12"/>
    <col min="10" max="10" width="9" style="12" customWidth="1"/>
    <col min="11" max="11" width="18.428571428571427" style="12" customWidth="1"/>
    <col min="12" max="12" width="13.714285714285714" style="12" customWidth="1"/>
    <col min="13" max="13" width="11.428571428571429" style="12"/>
    <col min="14" max="15" width="11.428571428571429" style="12" hidden="1" customWidth="1"/>
    <col min="16" max="16384" width="11.428571428571429" style="12"/>
  </cols>
  <sheetData>
    <row r="1" spans="1:11" s="3" customFormat="1" ht="18.75" customHeight="1">
      <c r="A1" s="2"/>
      <c r="B1" s="14"/>
      <c r="C1" s="14"/>
      <c r="D1" s="2"/>
      <c r="E1" s="2"/>
      <c r="F1" s="2"/>
      <c r="G1" s="2"/>
      <c r="H1" s="2"/>
      <c r="I1" s="2"/>
      <c r="J1" s="2"/>
      <c r="K1" s="2"/>
    </row>
    <row r="2" spans="1:11" s="3" customFormat="1" ht="18.75" customHeight="1">
      <c r="A2" s="2"/>
      <c r="B2" s="14"/>
      <c r="C2" s="14"/>
      <c r="D2" s="106" t="s">
        <v>6</v>
      </c>
      <c r="E2" s="196" t="str">
        <f>IF('1. Allg. Daten'!$D$11=0,"",'1. Allg. Daten'!$D$11)</f>
        <v/>
      </c>
      <c r="F2" s="201"/>
      <c r="G2" s="2"/>
      <c r="H2" s="40"/>
      <c r="I2" s="2"/>
      <c r="J2" s="2"/>
      <c r="K2" s="2"/>
    </row>
    <row r="3" spans="1:9" s="3" customFormat="1" ht="18.75" customHeight="1">
      <c r="A3" s="2"/>
      <c r="B3" s="14"/>
      <c r="C3" s="14"/>
      <c r="D3" s="106" t="s">
        <v>188</v>
      </c>
      <c r="E3" s="196" t="str">
        <f>IF('1. Allg. Daten'!$D$13=0,"",'1. Allg. Daten'!$D$13)</f>
        <v/>
      </c>
      <c r="F3" s="201"/>
      <c r="G3" s="2"/>
      <c r="H3" s="104"/>
      <c r="I3" s="2"/>
    </row>
    <row r="4" spans="1:9" s="3" customFormat="1" ht="18.75" customHeight="1">
      <c r="A4" s="2"/>
      <c r="B4" s="14"/>
      <c r="C4" s="14"/>
      <c r="D4" s="2"/>
      <c r="E4" s="2"/>
      <c r="F4" s="4"/>
      <c r="G4" s="2"/>
      <c r="H4" s="4"/>
      <c r="I4" s="2"/>
    </row>
    <row r="5" spans="1:11" s="3" customFormat="1" ht="43" customHeight="1">
      <c r="A5" s="228" t="s">
        <v>84</v>
      </c>
      <c r="B5" s="229"/>
      <c r="C5" s="229"/>
      <c r="D5" s="229"/>
      <c r="E5" s="229"/>
      <c r="F5" s="229"/>
      <c r="G5" s="105"/>
      <c r="H5" s="105"/>
      <c r="I5" s="2"/>
      <c r="J5" s="2"/>
      <c r="K5" s="2"/>
    </row>
    <row r="6" spans="1:11" s="3" customFormat="1" ht="18.75" customHeight="1">
      <c r="A6" s="2"/>
      <c r="B6" s="14"/>
      <c r="C6" s="14"/>
      <c r="D6" s="4"/>
      <c r="E6" s="40"/>
      <c r="F6" s="40"/>
      <c r="G6" s="2"/>
      <c r="H6" s="2"/>
      <c r="I6" s="2"/>
      <c r="J6" s="2"/>
      <c r="K6" s="2"/>
    </row>
    <row r="7" spans="2:4" ht="14.5">
      <c r="B7" s="112"/>
      <c r="C7" s="112"/>
      <c r="D7" s="112"/>
    </row>
    <row r="8" spans="2:4" ht="14.5">
      <c r="B8" s="112"/>
      <c r="C8" s="112"/>
      <c r="D8" s="112"/>
    </row>
    <row r="9" spans="2:4" ht="14.5">
      <c r="B9" s="112"/>
      <c r="C9" s="112"/>
      <c r="D9" s="112"/>
    </row>
    <row r="10" spans="2:4" ht="14.5">
      <c r="B10" s="112"/>
      <c r="C10" s="112"/>
      <c r="D10" s="112"/>
    </row>
    <row r="17" spans="2:5" ht="36" customHeight="1">
      <c r="B17" s="113"/>
      <c r="C17" s="114" t="s">
        <v>85</v>
      </c>
      <c r="D17" s="114" t="s">
        <v>86</v>
      </c>
      <c r="E17" s="114" t="s">
        <v>87</v>
      </c>
    </row>
    <row r="18" spans="2:5" ht="14.5">
      <c r="B18" s="115" t="s">
        <v>88</v>
      </c>
      <c r="C18" s="116">
        <v>10</v>
      </c>
      <c r="D18" s="117"/>
      <c r="E18" s="117">
        <v>20</v>
      </c>
    </row>
    <row r="19" spans="2:5" ht="14.5">
      <c r="B19" s="115" t="s">
        <v>88</v>
      </c>
      <c r="C19" s="116">
        <v>9</v>
      </c>
      <c r="D19" s="117">
        <v>20</v>
      </c>
      <c r="E19" s="117">
        <v>20</v>
      </c>
    </row>
    <row r="20" spans="2:5" ht="14.5">
      <c r="B20" s="115" t="s">
        <v>89</v>
      </c>
      <c r="C20" s="116">
        <v>4.50</v>
      </c>
      <c r="D20" s="117">
        <v>260</v>
      </c>
      <c r="E20" s="117"/>
    </row>
    <row r="21" spans="3:5" ht="14.5">
      <c r="C21" s="118"/>
      <c r="D21" s="119"/>
      <c r="E21" s="119"/>
    </row>
    <row r="22" spans="3:4" ht="14.5">
      <c r="C22" s="114" t="s">
        <v>90</v>
      </c>
      <c r="D22" s="120">
        <f>(Zuschuss_Start-Zuschuss_Ziel)/(GWP_Start-GWP_Ziel)</f>
        <v>-53.333333333333336</v>
      </c>
    </row>
    <row r="23" spans="3:4" ht="20.25" customHeight="1">
      <c r="C23" s="114" t="s">
        <v>91</v>
      </c>
      <c r="D23" s="120">
        <f>Zuschuss_Ziel-D22*GWP_Ziel</f>
        <v>500</v>
      </c>
    </row>
    <row r="29" spans="3:5" ht="14.5">
      <c r="C29" s="143" t="s">
        <v>191</v>
      </c>
      <c r="D29" s="143"/>
      <c r="E29" s="144">
        <v>5150</v>
      </c>
    </row>
    <row r="30" spans="3:5" ht="46.5" customHeight="1">
      <c r="C30" s="230" t="s">
        <v>192</v>
      </c>
      <c r="D30" s="230"/>
      <c r="E30" s="230"/>
    </row>
  </sheetData>
  <sheetProtection algorithmName="SHA-512" hashValue="O/41ksSLkTowP1ncyH+7EaTUUZyttKaIHzKpun/MQ3OCVPyMQZnqGNWRWdTib6/I9CNMTuogt+EUBvL0+7+mfA==" saltValue="SgtG0S/0Ck/lVS161lcbRg==" spinCount="100000" sheet="1" selectLockedCells="1"/>
  <mergeCells count="4">
    <mergeCell ref="A5:F5"/>
    <mergeCell ref="E2:F2"/>
    <mergeCell ref="E3:F3"/>
    <mergeCell ref="C30:E30"/>
  </mergeCells>
  <pageMargins left="0.7" right="0.7" top="0.787401575" bottom="0.787401575" header="0.3" footer="0.3"/>
  <pageSetup orientation="portrait" paperSize="9" r:id="rId2"/>
  <headerFooter>
    <oddFooter>&amp;R&amp;8Version V3</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E1E6C5F-93A0-4FBF-ADB3-AEA3F55FE24F}">
  <sheetPr>
    <pageSetUpPr fitToPage="1"/>
  </sheetPr>
  <dimension ref="A1:V56"/>
  <sheetViews>
    <sheetView showGridLines="0" view="pageLayout" zoomScale="70" zoomScaleNormal="30" zoomScalePageLayoutView="70" workbookViewId="0" topLeftCell="A8">
      <selection pane="topLeft" activeCell="N17" sqref="N17"/>
    </sheetView>
  </sheetViews>
  <sheetFormatPr defaultColWidth="11.454285714285714" defaultRowHeight="14"/>
  <cols>
    <col min="1" max="1" width="4.285714285714286" style="3" customWidth="1"/>
    <col min="2" max="2" width="7.428571428571429" style="3" customWidth="1"/>
    <col min="3" max="3" width="73.57142857142857" style="3" customWidth="1"/>
    <col min="4" max="5" width="18.714285714285715" style="3" customWidth="1"/>
    <col min="6" max="7" width="17.857142857142858" style="3" customWidth="1"/>
    <col min="8" max="11" width="17.571428571428573" style="3" customWidth="1"/>
    <col min="12" max="15" width="18.285714285714285" style="3" customWidth="1"/>
    <col min="16" max="16" width="21.714285714285715" style="3" customWidth="1"/>
    <col min="17" max="17" width="4" style="3" customWidth="1"/>
    <col min="18" max="18" width="4.714285714285714" style="3" customWidth="1"/>
    <col min="19" max="19" width="22.857142857142858" style="3" bestFit="1" customWidth="1"/>
    <col min="20" max="20" width="12.857142857142858" style="3" bestFit="1" customWidth="1"/>
    <col min="21" max="21" width="11.428571428571429" style="3"/>
    <col min="22" max="22" width="8.714285714285714" style="3" customWidth="1"/>
    <col min="23" max="16384" width="11.428571428571429" style="3"/>
  </cols>
  <sheetData>
    <row r="1" spans="1:20" ht="18.75" customHeight="1">
      <c r="A1" s="2"/>
      <c r="B1" s="2"/>
      <c r="C1" s="2"/>
      <c r="D1" s="2"/>
      <c r="E1" s="2"/>
      <c r="F1" s="2"/>
      <c r="G1" s="2"/>
      <c r="H1" s="2"/>
      <c r="I1" s="2"/>
      <c r="J1" s="2"/>
      <c r="K1" s="2"/>
      <c r="L1" s="2"/>
      <c r="M1" s="2"/>
      <c r="N1" s="2"/>
      <c r="O1" s="2"/>
      <c r="P1" s="2"/>
      <c r="Q1" s="2"/>
      <c r="R1" s="2"/>
      <c r="S1" s="2"/>
      <c r="T1" s="2"/>
    </row>
    <row r="2" spans="1:20" ht="18.75" customHeight="1">
      <c r="A2" s="2"/>
      <c r="B2" s="2"/>
      <c r="C2" s="2"/>
      <c r="I2" s="40"/>
      <c r="J2" s="40"/>
      <c r="K2" s="40"/>
      <c r="L2" s="40"/>
      <c r="N2" s="106" t="s">
        <v>6</v>
      </c>
      <c r="O2" s="195" t="str">
        <f>IF('1. Allg. Daten'!$D$11=0,"",'1. Allg. Daten'!$D$11)</f>
        <v/>
      </c>
      <c r="P2" s="195"/>
      <c r="Q2" s="196"/>
      <c r="R2" s="2"/>
      <c r="S2" s="2"/>
      <c r="T2" s="2"/>
    </row>
    <row r="3" spans="1:18" ht="18.75" customHeight="1">
      <c r="A3" s="2"/>
      <c r="B3" s="2"/>
      <c r="C3" s="2"/>
      <c r="I3" s="40"/>
      <c r="J3" s="40"/>
      <c r="K3" s="40"/>
      <c r="L3" s="40"/>
      <c r="N3" s="106" t="s">
        <v>188</v>
      </c>
      <c r="O3" s="195" t="str">
        <f>IF('1. Allg. Daten'!$D$13=0,"",'1. Allg. Daten'!$D$13)</f>
        <v/>
      </c>
      <c r="P3" s="195"/>
      <c r="Q3" s="196"/>
      <c r="R3" s="2"/>
    </row>
    <row r="4" spans="1:18" ht="18.75" customHeight="1">
      <c r="A4" s="2"/>
      <c r="B4" s="2"/>
      <c r="C4" s="2"/>
      <c r="D4" s="2"/>
      <c r="E4" s="2"/>
      <c r="F4" s="2"/>
      <c r="G4" s="2"/>
      <c r="H4" s="2"/>
      <c r="I4" s="2"/>
      <c r="J4" s="2"/>
      <c r="K4" s="2"/>
      <c r="L4" s="2"/>
      <c r="M4" s="2"/>
      <c r="N4" s="2"/>
      <c r="O4" s="2"/>
      <c r="P4" s="2"/>
      <c r="Q4" s="4"/>
      <c r="R4" s="2"/>
    </row>
    <row r="5" spans="1:20" ht="54" customHeight="1">
      <c r="A5" s="156" t="s">
        <v>0</v>
      </c>
      <c r="B5" s="156"/>
      <c r="C5" s="156"/>
      <c r="D5" s="156"/>
      <c r="E5" s="156"/>
      <c r="F5" s="156"/>
      <c r="G5" s="156"/>
      <c r="H5" s="156"/>
      <c r="I5" s="156"/>
      <c r="J5" s="156"/>
      <c r="K5" s="156"/>
      <c r="L5" s="156"/>
      <c r="M5" s="156"/>
      <c r="N5" s="156"/>
      <c r="O5" s="156"/>
      <c r="P5" s="156"/>
      <c r="Q5" s="156"/>
      <c r="R5" s="2"/>
      <c r="S5" s="2"/>
      <c r="T5" s="2"/>
    </row>
    <row r="6" spans="1:20" ht="18.75" customHeight="1">
      <c r="A6" s="2"/>
      <c r="B6" s="2"/>
      <c r="C6" s="2"/>
      <c r="D6" s="2"/>
      <c r="E6" s="2"/>
      <c r="F6" s="2"/>
      <c r="G6" s="2"/>
      <c r="H6" s="2"/>
      <c r="I6" s="2"/>
      <c r="J6" s="2"/>
      <c r="K6" s="2"/>
      <c r="L6" s="2"/>
      <c r="M6" s="11"/>
      <c r="N6" s="11"/>
      <c r="O6" s="11" t="s">
        <v>1</v>
      </c>
      <c r="P6" s="11" t="s">
        <v>3</v>
      </c>
      <c r="Q6" s="2"/>
      <c r="R6" s="2"/>
      <c r="S6" s="2"/>
      <c r="T6" s="2"/>
    </row>
    <row r="7" spans="1:20" ht="18.75" customHeight="1">
      <c r="A7" s="2"/>
      <c r="B7" s="2"/>
      <c r="C7" s="2"/>
      <c r="D7" s="2"/>
      <c r="E7" s="2"/>
      <c r="F7" s="2"/>
      <c r="G7" s="2"/>
      <c r="H7" s="2"/>
      <c r="I7" s="2"/>
      <c r="J7" s="2"/>
      <c r="K7" s="2"/>
      <c r="L7" s="2"/>
      <c r="M7" s="2"/>
      <c r="N7" s="2"/>
      <c r="O7" s="61"/>
      <c r="P7" s="10"/>
      <c r="Q7" s="2"/>
      <c r="R7" s="2"/>
      <c r="S7" s="2"/>
      <c r="T7" s="2"/>
    </row>
    <row r="8" spans="1:20" ht="26">
      <c r="A8" s="2"/>
      <c r="B8" s="8" t="s">
        <v>92</v>
      </c>
      <c r="C8" s="2"/>
      <c r="D8" s="2"/>
      <c r="E8" s="2"/>
      <c r="F8" s="2"/>
      <c r="G8" s="2"/>
      <c r="H8" s="2"/>
      <c r="I8" s="2"/>
      <c r="J8" s="2"/>
      <c r="K8" s="2"/>
      <c r="L8" s="2"/>
      <c r="M8" s="2"/>
      <c r="N8" s="2"/>
      <c r="O8" s="2"/>
      <c r="P8" s="2"/>
      <c r="Q8" s="2"/>
      <c r="R8" s="2"/>
      <c r="S8" s="2"/>
      <c r="T8" s="2"/>
    </row>
    <row r="9" spans="1:20" ht="18.75" customHeight="1">
      <c r="A9" s="2"/>
      <c r="B9" s="9"/>
      <c r="C9" s="2"/>
      <c r="D9" s="2"/>
      <c r="E9" s="2"/>
      <c r="F9" s="2"/>
      <c r="G9" s="2"/>
      <c r="H9" s="2"/>
      <c r="I9" s="2"/>
      <c r="J9" s="2"/>
      <c r="K9" s="2"/>
      <c r="L9" s="2"/>
      <c r="M9" s="2"/>
      <c r="N9" s="2"/>
      <c r="O9" s="2"/>
      <c r="P9" s="2"/>
      <c r="Q9" s="2"/>
      <c r="R9" s="2"/>
      <c r="S9" s="2"/>
      <c r="T9" s="2"/>
    </row>
    <row r="10" spans="1:20" ht="18.75" customHeight="1">
      <c r="A10" s="2"/>
      <c r="B10" s="2"/>
      <c r="C10" s="2"/>
      <c r="D10" s="239" t="s">
        <v>93</v>
      </c>
      <c r="E10" s="240"/>
      <c r="F10" s="240"/>
      <c r="G10" s="240"/>
      <c r="H10" s="240"/>
      <c r="I10" s="240"/>
      <c r="J10" s="240"/>
      <c r="K10" s="240"/>
      <c r="L10" s="240"/>
      <c r="M10" s="240"/>
      <c r="N10" s="240"/>
      <c r="O10" s="240"/>
      <c r="P10" s="241"/>
      <c r="Q10" s="2"/>
      <c r="R10" s="2"/>
      <c r="S10" s="2"/>
      <c r="T10" s="2"/>
    </row>
    <row r="11" spans="1:20" ht="18.75" customHeight="1">
      <c r="A11" s="2"/>
      <c r="B11" s="2"/>
      <c r="C11" s="33"/>
      <c r="D11" s="242" t="s">
        <v>94</v>
      </c>
      <c r="E11" s="243"/>
      <c r="F11" s="243"/>
      <c r="G11" s="243"/>
      <c r="H11" s="243"/>
      <c r="I11" s="243"/>
      <c r="J11" s="243"/>
      <c r="K11" s="243"/>
      <c r="L11" s="243"/>
      <c r="M11" s="243"/>
      <c r="N11" s="243"/>
      <c r="O11" s="243"/>
      <c r="P11" s="244"/>
      <c r="Q11" s="2"/>
      <c r="R11" s="2"/>
      <c r="S11" s="2"/>
      <c r="T11" s="2"/>
    </row>
    <row r="12" spans="1:20" ht="18.75" customHeight="1">
      <c r="A12" s="2"/>
      <c r="B12" s="2"/>
      <c r="C12" s="54"/>
      <c r="D12" s="54"/>
      <c r="E12" s="54"/>
      <c r="F12" s="54"/>
      <c r="G12" s="54"/>
      <c r="H12" s="54"/>
      <c r="I12" s="54"/>
      <c r="J12" s="54"/>
      <c r="K12" s="54"/>
      <c r="L12" s="54"/>
      <c r="M12" s="54"/>
      <c r="N12" s="54"/>
      <c r="O12" s="54"/>
      <c r="P12" s="54"/>
      <c r="Q12" s="2"/>
      <c r="R12" s="2"/>
      <c r="S12" s="2"/>
      <c r="T12" s="2"/>
    </row>
    <row r="13" spans="1:19" ht="27.75" customHeight="1">
      <c r="A13" s="2"/>
      <c r="B13" s="207" t="s">
        <v>95</v>
      </c>
      <c r="C13" s="195"/>
      <c r="D13" s="235" t="s">
        <v>96</v>
      </c>
      <c r="E13" s="236"/>
      <c r="F13" s="235" t="s">
        <v>97</v>
      </c>
      <c r="G13" s="236"/>
      <c r="H13" s="233" t="s">
        <v>98</v>
      </c>
      <c r="I13" s="234"/>
      <c r="J13" s="233" t="s">
        <v>99</v>
      </c>
      <c r="K13" s="234"/>
      <c r="L13" s="233" t="s">
        <v>100</v>
      </c>
      <c r="M13" s="234"/>
      <c r="N13" s="233" t="s">
        <v>101</v>
      </c>
      <c r="O13" s="234"/>
      <c r="P13" s="31" t="s">
        <v>102</v>
      </c>
      <c r="Q13" s="2"/>
      <c r="R13" s="2"/>
      <c r="S13" s="2"/>
    </row>
    <row r="14" spans="1:18" ht="18.75" customHeight="1">
      <c r="A14" s="2"/>
      <c r="B14" s="22"/>
      <c r="C14" s="37" t="s">
        <v>70</v>
      </c>
      <c r="D14" s="1"/>
      <c r="E14" s="121">
        <f>IF(P14,D14/P14,0)</f>
        <v>0</v>
      </c>
      <c r="F14" s="1"/>
      <c r="G14" s="121">
        <f t="shared" si="0" ref="G14:G20">IF(P14,F14/P14,0)</f>
        <v>0</v>
      </c>
      <c r="H14" s="1"/>
      <c r="I14" s="121">
        <f t="shared" si="1" ref="I14:I20">IF(P14,H14/P14,0)</f>
        <v>0</v>
      </c>
      <c r="J14" s="1"/>
      <c r="K14" s="121">
        <f t="shared" si="2" ref="K14:K20">IF(P14,J14/P14,0)</f>
        <v>0</v>
      </c>
      <c r="L14" s="1"/>
      <c r="M14" s="121">
        <f t="shared" si="3" ref="M14:M20">IF(P14,L14/P14,0)</f>
        <v>0</v>
      </c>
      <c r="N14" s="1"/>
      <c r="O14" s="121">
        <f t="shared" si="4" ref="O14:O20">IF(P14,N14/P14,0)</f>
        <v>0</v>
      </c>
      <c r="P14" s="36">
        <f t="shared" si="5" ref="P14:P19">SUM(D14,F14,H14,J14,L14,N14)</f>
        <v>0</v>
      </c>
      <c r="Q14" s="2"/>
      <c r="R14" s="2"/>
    </row>
    <row r="15" spans="1:18" ht="18.75" customHeight="1">
      <c r="A15" s="2"/>
      <c r="B15" s="22"/>
      <c r="C15" s="37" t="s">
        <v>71</v>
      </c>
      <c r="D15" s="1"/>
      <c r="E15" s="121">
        <f t="shared" si="6" ref="E15:E20">IF(P15,D15/P15,0)</f>
        <v>0</v>
      </c>
      <c r="F15" s="1"/>
      <c r="G15" s="121">
        <f t="shared" si="0"/>
        <v>0</v>
      </c>
      <c r="H15" s="1"/>
      <c r="I15" s="121">
        <f t="shared" si="1"/>
        <v>0</v>
      </c>
      <c r="J15" s="1"/>
      <c r="K15" s="121">
        <f t="shared" si="2"/>
        <v>0</v>
      </c>
      <c r="L15" s="1"/>
      <c r="M15" s="121">
        <f t="shared" si="3"/>
        <v>0</v>
      </c>
      <c r="N15" s="1"/>
      <c r="O15" s="121">
        <f t="shared" si="4"/>
        <v>0</v>
      </c>
      <c r="P15" s="36">
        <f t="shared" si="5"/>
        <v>0</v>
      </c>
      <c r="Q15" s="2"/>
      <c r="R15" s="2"/>
    </row>
    <row r="16" spans="1:18" ht="18.75" customHeight="1">
      <c r="A16" s="2"/>
      <c r="B16" s="22"/>
      <c r="C16" s="37" t="s">
        <v>72</v>
      </c>
      <c r="D16" s="1"/>
      <c r="E16" s="121">
        <f t="shared" si="6"/>
        <v>0</v>
      </c>
      <c r="F16" s="1"/>
      <c r="G16" s="121">
        <f t="shared" si="0"/>
        <v>0</v>
      </c>
      <c r="H16" s="1"/>
      <c r="I16" s="121">
        <f t="shared" si="1"/>
        <v>0</v>
      </c>
      <c r="J16" s="1"/>
      <c r="K16" s="121">
        <f t="shared" si="2"/>
        <v>0</v>
      </c>
      <c r="L16" s="1"/>
      <c r="M16" s="121">
        <f t="shared" si="3"/>
        <v>0</v>
      </c>
      <c r="N16" s="1"/>
      <c r="O16" s="121">
        <f t="shared" si="4"/>
        <v>0</v>
      </c>
      <c r="P16" s="36">
        <f t="shared" si="5"/>
        <v>0</v>
      </c>
      <c r="Q16" s="2"/>
      <c r="R16" s="2"/>
    </row>
    <row r="17" spans="1:18" ht="18.75" customHeight="1">
      <c r="A17" s="2"/>
      <c r="B17" s="22"/>
      <c r="C17" s="37" t="s">
        <v>73</v>
      </c>
      <c r="D17" s="1"/>
      <c r="E17" s="121">
        <f t="shared" si="6"/>
        <v>0</v>
      </c>
      <c r="F17" s="1"/>
      <c r="G17" s="121">
        <f t="shared" si="0"/>
        <v>0</v>
      </c>
      <c r="H17" s="1"/>
      <c r="I17" s="121">
        <f t="shared" si="1"/>
        <v>0</v>
      </c>
      <c r="J17" s="1"/>
      <c r="K17" s="121">
        <f t="shared" si="2"/>
        <v>0</v>
      </c>
      <c r="L17" s="1"/>
      <c r="M17" s="121">
        <f t="shared" si="3"/>
        <v>0</v>
      </c>
      <c r="N17" s="1"/>
      <c r="O17" s="121">
        <f t="shared" si="4"/>
        <v>0</v>
      </c>
      <c r="P17" s="36">
        <f t="shared" si="5"/>
        <v>0</v>
      </c>
      <c r="Q17" s="2"/>
      <c r="R17" s="2"/>
    </row>
    <row r="18" spans="1:18" ht="18.75" customHeight="1">
      <c r="A18" s="2"/>
      <c r="B18" s="22"/>
      <c r="C18" s="37" t="s">
        <v>74</v>
      </c>
      <c r="D18" s="1"/>
      <c r="E18" s="121">
        <f t="shared" si="6"/>
        <v>0</v>
      </c>
      <c r="F18" s="1"/>
      <c r="G18" s="121">
        <f t="shared" si="0"/>
        <v>0</v>
      </c>
      <c r="H18" s="1"/>
      <c r="I18" s="121">
        <f t="shared" si="1"/>
        <v>0</v>
      </c>
      <c r="J18" s="1"/>
      <c r="K18" s="121">
        <f t="shared" si="2"/>
        <v>0</v>
      </c>
      <c r="L18" s="1"/>
      <c r="M18" s="121">
        <f t="shared" si="3"/>
        <v>0</v>
      </c>
      <c r="N18" s="1"/>
      <c r="O18" s="121">
        <f t="shared" si="4"/>
        <v>0</v>
      </c>
      <c r="P18" s="36">
        <f t="shared" si="5"/>
        <v>0</v>
      </c>
      <c r="Q18" s="2"/>
      <c r="R18" s="2"/>
    </row>
    <row r="19" spans="1:18" ht="18.75" customHeight="1">
      <c r="A19" s="2"/>
      <c r="B19" s="22"/>
      <c r="C19" s="62" t="s">
        <v>103</v>
      </c>
      <c r="D19" s="1"/>
      <c r="E19" s="121">
        <f t="shared" si="6"/>
        <v>0</v>
      </c>
      <c r="F19" s="1"/>
      <c r="G19" s="121">
        <f t="shared" si="0"/>
        <v>0</v>
      </c>
      <c r="H19" s="1"/>
      <c r="I19" s="121">
        <f t="shared" si="1"/>
        <v>0</v>
      </c>
      <c r="J19" s="1"/>
      <c r="K19" s="121">
        <f t="shared" si="2"/>
        <v>0</v>
      </c>
      <c r="L19" s="1"/>
      <c r="M19" s="121">
        <f t="shared" si="3"/>
        <v>0</v>
      </c>
      <c r="N19" s="1"/>
      <c r="O19" s="121">
        <f t="shared" si="4"/>
        <v>0</v>
      </c>
      <c r="P19" s="36">
        <f t="shared" si="5"/>
        <v>0</v>
      </c>
      <c r="Q19" s="2"/>
      <c r="R19" s="2"/>
    </row>
    <row r="20" spans="1:18" ht="18.75" customHeight="1">
      <c r="A20" s="2"/>
      <c r="B20" s="32"/>
      <c r="C20" s="34" t="s">
        <v>104</v>
      </c>
      <c r="D20" s="35">
        <f>SUM(D14:D19)</f>
        <v>0</v>
      </c>
      <c r="E20" s="122">
        <f t="shared" si="6"/>
        <v>0</v>
      </c>
      <c r="F20" s="35">
        <f>SUM(F14:F19)</f>
        <v>0</v>
      </c>
      <c r="G20" s="122">
        <f t="shared" si="0"/>
        <v>0</v>
      </c>
      <c r="H20" s="35">
        <f>SUM(H14:H19)</f>
        <v>0</v>
      </c>
      <c r="I20" s="122">
        <f t="shared" si="1"/>
        <v>0</v>
      </c>
      <c r="J20" s="35">
        <f>SUM(J14:J19)</f>
        <v>0</v>
      </c>
      <c r="K20" s="122">
        <f t="shared" si="2"/>
        <v>0</v>
      </c>
      <c r="L20" s="35">
        <f>SUM(L14:L19)</f>
        <v>0</v>
      </c>
      <c r="M20" s="122">
        <f t="shared" si="3"/>
        <v>0</v>
      </c>
      <c r="N20" s="35">
        <f>SUM(N14:N19)</f>
        <v>0</v>
      </c>
      <c r="O20" s="122">
        <f t="shared" si="4"/>
        <v>0</v>
      </c>
      <c r="P20" s="28">
        <f>SUM(P14:P19)</f>
        <v>0</v>
      </c>
      <c r="Q20" s="2"/>
      <c r="R20" s="2"/>
    </row>
    <row r="21" spans="1:18" ht="18.75" customHeight="1">
      <c r="A21" s="2"/>
      <c r="B21" s="2"/>
      <c r="C21" s="2"/>
      <c r="D21" s="2"/>
      <c r="E21" s="2"/>
      <c r="F21" s="2"/>
      <c r="G21" s="2"/>
      <c r="H21" s="2"/>
      <c r="I21" s="2"/>
      <c r="J21" s="2"/>
      <c r="K21" s="2"/>
      <c r="L21" s="2"/>
      <c r="M21" s="2"/>
      <c r="N21" s="2"/>
      <c r="O21" s="2"/>
      <c r="P21" s="2"/>
      <c r="Q21" s="2"/>
      <c r="R21" s="2"/>
    </row>
    <row r="22" spans="1:18" ht="18.75" customHeight="1">
      <c r="A22" s="2"/>
      <c r="B22" s="2"/>
      <c r="C22" s="54"/>
      <c r="D22" s="54"/>
      <c r="E22" s="54"/>
      <c r="F22" s="54"/>
      <c r="G22" s="54"/>
      <c r="H22" s="54"/>
      <c r="I22" s="54"/>
      <c r="J22" s="54"/>
      <c r="K22" s="54"/>
      <c r="L22" s="54"/>
      <c r="M22" s="54"/>
      <c r="N22" s="54"/>
      <c r="O22" s="54"/>
      <c r="P22" s="54"/>
      <c r="Q22" s="2"/>
      <c r="R22" s="2"/>
    </row>
    <row r="23" spans="1:18" ht="29.25" customHeight="1">
      <c r="A23" s="2"/>
      <c r="B23" s="207" t="s">
        <v>105</v>
      </c>
      <c r="C23" s="195"/>
      <c r="D23" s="235" t="s">
        <v>96</v>
      </c>
      <c r="E23" s="236"/>
      <c r="F23" s="235" t="s">
        <v>106</v>
      </c>
      <c r="G23" s="236"/>
      <c r="H23" s="233" t="s">
        <v>98</v>
      </c>
      <c r="I23" s="234"/>
      <c r="J23" s="233" t="s">
        <v>99</v>
      </c>
      <c r="K23" s="234"/>
      <c r="L23" s="233" t="s">
        <v>100</v>
      </c>
      <c r="M23" s="234"/>
      <c r="N23" s="233" t="s">
        <v>107</v>
      </c>
      <c r="O23" s="234"/>
      <c r="P23" s="31" t="s">
        <v>102</v>
      </c>
      <c r="Q23" s="2"/>
      <c r="R23" s="2"/>
    </row>
    <row r="24" spans="1:18" ht="18.75" customHeight="1">
      <c r="A24" s="2"/>
      <c r="B24" s="32"/>
      <c r="C24" s="34" t="s">
        <v>108</v>
      </c>
      <c r="D24" s="1"/>
      <c r="E24" s="121">
        <f t="shared" si="7" ref="E24">IF(P24,D24/P24,0)</f>
        <v>0</v>
      </c>
      <c r="F24" s="1"/>
      <c r="G24" s="121">
        <f t="shared" si="8" ref="G24">IF(P24,F24/P24,0)</f>
        <v>0</v>
      </c>
      <c r="H24" s="1"/>
      <c r="I24" s="121">
        <f t="shared" si="9" ref="I24">IF(P24,H24/P24,0)</f>
        <v>0</v>
      </c>
      <c r="J24" s="1"/>
      <c r="K24" s="121">
        <f t="shared" si="10" ref="K24">IF(P24,J24/P24,0)</f>
        <v>0</v>
      </c>
      <c r="L24" s="1"/>
      <c r="M24" s="121">
        <f t="shared" si="11" ref="M24">IF(P24,L24/P24,0)</f>
        <v>0</v>
      </c>
      <c r="N24" s="1"/>
      <c r="O24" s="121">
        <f>IF(P24,N24/P24,0)</f>
        <v>0</v>
      </c>
      <c r="P24" s="36">
        <f t="shared" si="12" ref="P24">SUM(D24,F24,H24,J24,L24,N24)</f>
        <v>0</v>
      </c>
      <c r="Q24" s="2"/>
      <c r="R24" s="2"/>
    </row>
    <row r="25" spans="1:18" ht="18.75" customHeight="1">
      <c r="A25" s="2"/>
      <c r="B25" s="2"/>
      <c r="C25" s="2"/>
      <c r="D25" s="2"/>
      <c r="E25" s="2"/>
      <c r="F25" s="2"/>
      <c r="G25" s="2"/>
      <c r="H25" s="2"/>
      <c r="I25" s="2"/>
      <c r="J25" s="2"/>
      <c r="K25" s="2"/>
      <c r="L25" s="2"/>
      <c r="M25" s="2"/>
      <c r="N25" s="2"/>
      <c r="O25" s="2"/>
      <c r="P25" s="2"/>
      <c r="Q25" s="2"/>
      <c r="R25" s="2"/>
    </row>
    <row r="26" spans="1:18" ht="18.75" customHeight="1">
      <c r="A26" s="2"/>
      <c r="B26" s="3" t="s">
        <v>109</v>
      </c>
      <c r="C26" s="2"/>
      <c r="D26" s="2"/>
      <c r="E26" s="2"/>
      <c r="F26" s="2"/>
      <c r="G26" s="2"/>
      <c r="H26" s="2"/>
      <c r="I26" s="2"/>
      <c r="J26" s="2"/>
      <c r="K26" s="2"/>
      <c r="L26" s="2"/>
      <c r="M26" s="2"/>
      <c r="N26" s="231" t="s">
        <v>110</v>
      </c>
      <c r="O26" s="232"/>
      <c r="P26" s="35">
        <f>P20</f>
        <v>0</v>
      </c>
      <c r="Q26" s="2"/>
      <c r="R26" s="2"/>
    </row>
    <row r="27" spans="1:18" ht="18.75" customHeight="1">
      <c r="A27" s="2"/>
      <c r="B27" s="2"/>
      <c r="C27" s="2"/>
      <c r="D27" s="2"/>
      <c r="E27" s="2"/>
      <c r="F27" s="2"/>
      <c r="G27" s="2"/>
      <c r="H27" s="2"/>
      <c r="I27" s="2"/>
      <c r="J27" s="2"/>
      <c r="K27" s="2"/>
      <c r="L27" s="2"/>
      <c r="M27" s="2"/>
      <c r="N27" s="231" t="s">
        <v>111</v>
      </c>
      <c r="O27" s="232"/>
      <c r="P27" s="35">
        <f>P24</f>
        <v>0</v>
      </c>
      <c r="Q27" s="2"/>
      <c r="R27" s="2"/>
    </row>
    <row r="28" spans="1:18" ht="18.75" customHeight="1">
      <c r="A28" s="2"/>
      <c r="B28" s="2"/>
      <c r="C28" s="2"/>
      <c r="D28" s="2"/>
      <c r="E28" s="2"/>
      <c r="F28" s="2"/>
      <c r="G28" s="2"/>
      <c r="H28" s="2"/>
      <c r="I28" s="2"/>
      <c r="J28" s="2"/>
      <c r="K28" s="2"/>
      <c r="L28" s="2"/>
      <c r="M28" s="2"/>
      <c r="N28" s="231" t="s">
        <v>112</v>
      </c>
      <c r="O28" s="232"/>
      <c r="P28" s="121">
        <f>IF(P27,P26/P27,0)</f>
        <v>0</v>
      </c>
      <c r="Q28" s="2"/>
      <c r="R28" s="2"/>
    </row>
    <row r="29" spans="1:18" ht="66" customHeight="1">
      <c r="A29" s="2"/>
      <c r="B29" s="237" t="s">
        <v>113</v>
      </c>
      <c r="C29" s="238"/>
      <c r="D29" s="238"/>
      <c r="E29" s="238"/>
      <c r="F29" s="238"/>
      <c r="G29" s="238"/>
      <c r="H29" s="238"/>
      <c r="I29" s="238"/>
      <c r="J29" s="238"/>
      <c r="K29" s="238"/>
      <c r="L29" s="238"/>
      <c r="M29" s="238"/>
      <c r="N29" s="238"/>
      <c r="O29" s="238"/>
      <c r="P29" s="238"/>
      <c r="Q29" s="2"/>
      <c r="R29" s="2"/>
    </row>
    <row r="30" spans="1:20" ht="18.75" customHeight="1">
      <c r="A30" s="2"/>
      <c r="B30" s="2"/>
      <c r="C30" s="2"/>
      <c r="D30" s="2"/>
      <c r="E30" s="2"/>
      <c r="F30" s="2"/>
      <c r="G30" s="2"/>
      <c r="H30" s="2"/>
      <c r="I30" s="2"/>
      <c r="J30" s="2"/>
      <c r="K30" s="2"/>
      <c r="L30" s="2"/>
      <c r="M30" s="2"/>
      <c r="N30" s="2"/>
      <c r="O30" s="2"/>
      <c r="P30" s="2"/>
      <c r="Q30" s="2"/>
      <c r="R30" s="2"/>
      <c r="S30" s="2"/>
      <c r="T30" s="2"/>
    </row>
    <row r="31" spans="18:20" ht="18.75" customHeight="1">
      <c r="R31" s="2"/>
      <c r="S31" s="2"/>
      <c r="T31" s="2"/>
    </row>
    <row r="32" spans="18:20" ht="18.75" customHeight="1">
      <c r="R32" s="2"/>
      <c r="S32" s="2"/>
      <c r="T32" s="2"/>
    </row>
    <row r="33" spans="18:20" ht="18.75" customHeight="1">
      <c r="R33" s="2"/>
      <c r="S33" s="2"/>
      <c r="T33" s="2"/>
    </row>
    <row r="34" spans="18:20" ht="18.75" customHeight="1">
      <c r="R34" s="2"/>
      <c r="S34" s="2"/>
      <c r="T34" s="2"/>
    </row>
    <row r="35" spans="18:20" ht="18.75" customHeight="1">
      <c r="R35" s="2"/>
      <c r="S35" s="2"/>
      <c r="T35" s="2"/>
    </row>
    <row r="36" spans="1:20" ht="18.75" customHeight="1">
      <c r="A36" s="2"/>
      <c r="B36" s="95" t="s">
        <v>114</v>
      </c>
      <c r="C36" s="96"/>
      <c r="D36" s="96"/>
      <c r="E36" s="96"/>
      <c r="F36" s="96"/>
      <c r="G36" s="96" t="s">
        <v>115</v>
      </c>
      <c r="H36" s="96"/>
      <c r="I36" s="96"/>
      <c r="J36" s="96"/>
      <c r="K36" s="96" t="s">
        <v>116</v>
      </c>
      <c r="L36" s="96"/>
      <c r="M36" s="97"/>
      <c r="Q36" s="2"/>
      <c r="R36" s="2"/>
      <c r="S36" s="2"/>
      <c r="T36" s="2"/>
    </row>
    <row r="37" spans="1:20" ht="29.25" customHeight="1">
      <c r="A37" s="2"/>
      <c r="B37" s="98"/>
      <c r="M37" s="99"/>
      <c r="Q37" s="2"/>
      <c r="R37" s="19"/>
      <c r="S37" s="2"/>
      <c r="T37" s="2"/>
    </row>
    <row r="38" spans="1:20" ht="18.75" customHeight="1">
      <c r="A38" s="2"/>
      <c r="B38" s="123" t="s">
        <v>117</v>
      </c>
      <c r="C38" s="12" t="s">
        <v>118</v>
      </c>
      <c r="G38" s="12" t="s">
        <v>119</v>
      </c>
      <c r="H38" s="12"/>
      <c r="K38" s="12" t="s">
        <v>119</v>
      </c>
      <c r="M38" s="99"/>
      <c r="Q38" s="2"/>
      <c r="R38" s="19"/>
      <c r="S38" s="2"/>
      <c r="T38" s="2"/>
    </row>
    <row r="39" spans="1:17" ht="18.75" customHeight="1">
      <c r="A39" s="2"/>
      <c r="B39" s="123" t="s">
        <v>120</v>
      </c>
      <c r="C39" s="12" t="s">
        <v>121</v>
      </c>
      <c r="G39" s="12"/>
      <c r="H39" s="12"/>
      <c r="M39" s="99"/>
      <c r="Q39" s="2"/>
    </row>
    <row r="40" spans="1:20" ht="18.75" customHeight="1">
      <c r="A40" s="2"/>
      <c r="B40" s="123" t="s">
        <v>122</v>
      </c>
      <c r="C40" s="12" t="s">
        <v>123</v>
      </c>
      <c r="G40" s="12"/>
      <c r="H40" s="12"/>
      <c r="M40" s="99"/>
      <c r="Q40" s="2"/>
      <c r="R40" s="2"/>
      <c r="S40" s="2"/>
      <c r="T40" s="2"/>
    </row>
    <row r="41" spans="1:20" ht="18.75" customHeight="1">
      <c r="A41" s="2"/>
      <c r="B41" s="100"/>
      <c r="C41" s="2"/>
      <c r="G41" s="2"/>
      <c r="H41" s="2"/>
      <c r="M41" s="99"/>
      <c r="Q41" s="2"/>
      <c r="R41" s="2"/>
      <c r="S41" s="2"/>
      <c r="T41" s="2"/>
    </row>
    <row r="42" spans="1:20" ht="18.75" customHeight="1">
      <c r="A42" s="18"/>
      <c r="B42" s="123" t="s">
        <v>124</v>
      </c>
      <c r="C42" s="12" t="s">
        <v>99</v>
      </c>
      <c r="G42" s="12" t="s">
        <v>99</v>
      </c>
      <c r="H42" s="12"/>
      <c r="K42" s="12" t="s">
        <v>125</v>
      </c>
      <c r="M42" s="99"/>
      <c r="Q42" s="19"/>
      <c r="R42" s="2"/>
      <c r="S42" s="2"/>
      <c r="T42" s="2"/>
    </row>
    <row r="43" spans="2:13" ht="14.5">
      <c r="B43" s="123" t="s">
        <v>126</v>
      </c>
      <c r="C43" s="12" t="s">
        <v>127</v>
      </c>
      <c r="G43" s="12" t="s">
        <v>127</v>
      </c>
      <c r="H43" s="12"/>
      <c r="K43" s="12" t="s">
        <v>127</v>
      </c>
      <c r="M43" s="99"/>
    </row>
    <row r="44" spans="1:20" ht="18.75" customHeight="1">
      <c r="A44" s="18"/>
      <c r="B44" s="123" t="s">
        <v>128</v>
      </c>
      <c r="C44" s="12" t="s">
        <v>129</v>
      </c>
      <c r="G44" s="12" t="s">
        <v>129</v>
      </c>
      <c r="H44" s="12"/>
      <c r="K44" s="12" t="s">
        <v>130</v>
      </c>
      <c r="M44" s="99"/>
      <c r="Q44" s="19"/>
      <c r="R44" s="2"/>
      <c r="S44" s="2"/>
      <c r="T44" s="2"/>
    </row>
    <row r="45" spans="2:20" ht="18.75" customHeight="1">
      <c r="B45" s="100"/>
      <c r="C45" s="2"/>
      <c r="G45" s="2"/>
      <c r="H45" s="2"/>
      <c r="M45" s="99"/>
      <c r="S45" s="2"/>
      <c r="T45" s="2"/>
    </row>
    <row r="46" spans="2:20" ht="18.75" customHeight="1">
      <c r="B46" s="123" t="s">
        <v>131</v>
      </c>
      <c r="C46" s="12" t="s">
        <v>132</v>
      </c>
      <c r="G46" s="12" t="s">
        <v>133</v>
      </c>
      <c r="H46" s="12"/>
      <c r="K46" s="12" t="s">
        <v>134</v>
      </c>
      <c r="M46" s="99"/>
      <c r="S46" s="2"/>
      <c r="T46" s="2"/>
    </row>
    <row r="47" spans="2:20" ht="14.5">
      <c r="B47" s="100"/>
      <c r="C47" s="2"/>
      <c r="G47" s="2"/>
      <c r="H47" s="2"/>
      <c r="M47" s="99"/>
      <c r="S47" s="2"/>
      <c r="T47" s="2"/>
    </row>
    <row r="48" spans="1:20" s="20" customFormat="1" ht="14.5">
      <c r="A48" s="3"/>
      <c r="B48" s="123" t="s">
        <v>135</v>
      </c>
      <c r="C48" s="12" t="s">
        <v>136</v>
      </c>
      <c r="D48" s="3"/>
      <c r="E48" s="3"/>
      <c r="F48" s="3"/>
      <c r="G48" s="12" t="s">
        <v>136</v>
      </c>
      <c r="H48" s="12"/>
      <c r="I48" s="3"/>
      <c r="J48" s="3"/>
      <c r="K48" s="12" t="s">
        <v>100</v>
      </c>
      <c r="L48" s="3"/>
      <c r="M48" s="99"/>
      <c r="Q48" s="3"/>
      <c r="R48" s="3"/>
      <c r="S48" s="19"/>
      <c r="T48" s="19"/>
    </row>
    <row r="49" spans="1:20" s="20" customFormat="1" ht="39.75" customHeight="1">
      <c r="A49" s="3"/>
      <c r="B49" s="100"/>
      <c r="C49" s="2"/>
      <c r="D49" s="3"/>
      <c r="E49" s="3"/>
      <c r="F49" s="3"/>
      <c r="G49" s="2"/>
      <c r="H49" s="2"/>
      <c r="I49" s="3"/>
      <c r="J49" s="3"/>
      <c r="K49" s="3"/>
      <c r="L49" s="3"/>
      <c r="M49" s="99"/>
      <c r="N49" s="3"/>
      <c r="O49" s="3"/>
      <c r="P49" s="3"/>
      <c r="Q49" s="3"/>
      <c r="R49" s="3"/>
      <c r="S49" s="19"/>
      <c r="T49" s="19"/>
    </row>
    <row r="50" spans="2:22" ht="14.5">
      <c r="B50" s="123" t="s">
        <v>137</v>
      </c>
      <c r="C50" s="12" t="s">
        <v>138</v>
      </c>
      <c r="G50" s="12"/>
      <c r="H50" s="12"/>
      <c r="M50" s="99"/>
      <c r="S50" s="2"/>
      <c r="T50" s="2"/>
      <c r="V50" s="20"/>
    </row>
    <row r="51" spans="2:20" ht="14.5">
      <c r="B51" s="100"/>
      <c r="C51" s="2"/>
      <c r="G51" s="2"/>
      <c r="H51" s="2"/>
      <c r="M51" s="99"/>
      <c r="S51" s="2"/>
      <c r="T51" s="2"/>
    </row>
    <row r="52" spans="2:20" ht="14.5">
      <c r="B52" s="123" t="s">
        <v>139</v>
      </c>
      <c r="C52" s="12" t="s">
        <v>140</v>
      </c>
      <c r="H52" s="12"/>
      <c r="I52" s="12"/>
      <c r="M52" s="99"/>
      <c r="S52" s="2"/>
      <c r="T52" s="2"/>
    </row>
    <row r="53" spans="2:20" ht="14.5">
      <c r="B53" s="100"/>
      <c r="C53" s="2"/>
      <c r="H53" s="2"/>
      <c r="I53" s="2"/>
      <c r="M53" s="99"/>
      <c r="S53" s="2"/>
      <c r="T53" s="2"/>
    </row>
    <row r="54" spans="2:20" ht="14.5">
      <c r="B54" s="123" t="s">
        <v>141</v>
      </c>
      <c r="C54" s="12" t="s">
        <v>142</v>
      </c>
      <c r="I54" s="12"/>
      <c r="K54" s="12" t="s">
        <v>143</v>
      </c>
      <c r="M54" s="99"/>
      <c r="S54" s="2"/>
      <c r="T54" s="2"/>
    </row>
    <row r="55" spans="2:20" ht="14.5">
      <c r="B55" s="101"/>
      <c r="C55" s="102"/>
      <c r="D55" s="102"/>
      <c r="E55" s="102"/>
      <c r="F55" s="102"/>
      <c r="G55" s="102"/>
      <c r="H55" s="102"/>
      <c r="I55" s="102"/>
      <c r="J55" s="102"/>
      <c r="K55" s="124" t="s">
        <v>144</v>
      </c>
      <c r="L55" s="102"/>
      <c r="M55" s="103"/>
      <c r="S55" s="2"/>
      <c r="T55" s="2"/>
    </row>
    <row r="56" spans="19:20" ht="14.5">
      <c r="S56" s="2"/>
      <c r="T56" s="2"/>
    </row>
  </sheetData>
  <sheetProtection algorithmName="SHA-512" hashValue="+i1zixNwUjKyoAlY0uJagpFCdUBmv6jqrLxEpjAJasEwuzhl8ukgbWqrA86F38JQDi47MKDH3fCyJ4hvF+PMew==" saltValue="bBSgJMtomnfBSzbQu1fFjg==" spinCount="100000" sheet="1" objects="1" scenarios="1" selectLockedCells="1"/>
  <mergeCells count="23">
    <mergeCell ref="B29:P29"/>
    <mergeCell ref="D10:P10"/>
    <mergeCell ref="D11:P11"/>
    <mergeCell ref="B13:C13"/>
    <mergeCell ref="H13:I13"/>
    <mergeCell ref="J13:K13"/>
    <mergeCell ref="L13:M13"/>
    <mergeCell ref="N13:O13"/>
    <mergeCell ref="D13:E13"/>
    <mergeCell ref="F13:G13"/>
    <mergeCell ref="B23:C23"/>
    <mergeCell ref="D23:E23"/>
    <mergeCell ref="O2:Q2"/>
    <mergeCell ref="O3:Q3"/>
    <mergeCell ref="N26:O26"/>
    <mergeCell ref="N27:O27"/>
    <mergeCell ref="N28:O28"/>
    <mergeCell ref="A5:Q5"/>
    <mergeCell ref="N23:O23"/>
    <mergeCell ref="F23:G23"/>
    <mergeCell ref="H23:I23"/>
    <mergeCell ref="J23:K23"/>
    <mergeCell ref="L23:M23"/>
  </mergeCells>
  <pageMargins left="0.7086614173228347" right="0.7086614173228347" top="0.7874015748031497" bottom="0.7874015748031497" header="0.31496062992125984" footer="0.31496062992125984"/>
  <pageSetup orientation="landscape" paperSize="8" scale="58" r:id="rId2"/>
  <headerFooter>
    <oddHeader>&amp;CAusdruck vom &amp;D</oddHeader>
    <oddFooter>&amp;RVersion V3</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dimension ref="A1:E25"/>
  <sheetViews>
    <sheetView showGridLines="0" view="pageLayout" zoomScale="70" zoomScaleNormal="50" zoomScalePageLayoutView="70" workbookViewId="0" topLeftCell="A4">
      <selection pane="topLeft" activeCell="D8" sqref="D8"/>
    </sheetView>
  </sheetViews>
  <sheetFormatPr defaultColWidth="11.454285714285714" defaultRowHeight="14"/>
  <cols>
    <col min="1" max="1" width="6.571428571428571" style="43" customWidth="1"/>
    <col min="2" max="2" width="10.285714285714286" style="51" customWidth="1"/>
    <col min="3" max="3" width="23.857142857142858" style="52" customWidth="1"/>
    <col min="4" max="4" width="105.28571428571429" style="43" customWidth="1"/>
    <col min="5" max="16384" width="11.428571428571429" style="43"/>
  </cols>
  <sheetData>
    <row r="1" spans="1:5" ht="14.5">
      <c r="A1" s="40"/>
      <c r="B1" s="41"/>
      <c r="C1" s="42"/>
      <c r="D1" s="40"/>
      <c r="E1" s="40"/>
    </row>
    <row r="2" spans="1:5" ht="14.5">
      <c r="A2" s="40"/>
      <c r="B2" s="44" t="s">
        <v>145</v>
      </c>
      <c r="C2" s="7"/>
      <c r="D2" s="40"/>
      <c r="E2" s="40"/>
    </row>
    <row r="3" spans="1:5" ht="38.25" customHeight="1">
      <c r="A3" s="40"/>
      <c r="B3" s="245" t="s">
        <v>146</v>
      </c>
      <c r="C3" s="245"/>
      <c r="D3" s="245"/>
      <c r="E3" s="40"/>
    </row>
    <row r="4" spans="1:5" ht="15" customHeight="1">
      <c r="A4" s="40"/>
      <c r="B4" s="245" t="s">
        <v>147</v>
      </c>
      <c r="C4" s="245"/>
      <c r="D4" s="245"/>
      <c r="E4" s="40"/>
    </row>
    <row r="5" spans="1:5" ht="14.5">
      <c r="A5" s="40"/>
      <c r="B5" s="41"/>
      <c r="C5" s="42"/>
      <c r="D5" s="40"/>
      <c r="E5" s="40"/>
    </row>
    <row r="6" spans="1:5" ht="14.5">
      <c r="A6" s="40"/>
      <c r="B6" s="44" t="s">
        <v>148</v>
      </c>
      <c r="C6" s="7"/>
      <c r="D6" s="40"/>
      <c r="E6" s="40"/>
    </row>
    <row r="7" spans="1:5" ht="14.5">
      <c r="A7" s="40"/>
      <c r="B7" s="44"/>
      <c r="C7" s="7"/>
      <c r="D7" s="40"/>
      <c r="E7" s="40"/>
    </row>
    <row r="8" spans="1:5" ht="29">
      <c r="A8" s="40"/>
      <c r="B8" s="46" t="s">
        <v>149</v>
      </c>
      <c r="C8" s="47" t="s">
        <v>150</v>
      </c>
      <c r="D8" s="48" t="s">
        <v>151</v>
      </c>
      <c r="E8" s="40"/>
    </row>
    <row r="9" spans="1:5" ht="30.75" customHeight="1">
      <c r="A9" s="40"/>
      <c r="B9" s="246" t="s">
        <v>152</v>
      </c>
      <c r="C9" s="49" t="s">
        <v>153</v>
      </c>
      <c r="D9" s="45" t="s">
        <v>190</v>
      </c>
      <c r="E9" s="40"/>
    </row>
    <row r="10" spans="1:5" ht="14.5">
      <c r="A10" s="40"/>
      <c r="B10" s="247"/>
      <c r="C10" s="49" t="s">
        <v>154</v>
      </c>
      <c r="D10" s="249" t="s">
        <v>205</v>
      </c>
      <c r="E10" s="50"/>
    </row>
    <row r="11" spans="1:5" ht="42.75" customHeight="1">
      <c r="A11" s="40"/>
      <c r="B11" s="248"/>
      <c r="C11" s="49" t="s">
        <v>155</v>
      </c>
      <c r="D11" s="49" t="s">
        <v>189</v>
      </c>
      <c r="E11" s="40"/>
    </row>
    <row r="12" spans="1:5" ht="42.75" customHeight="1">
      <c r="A12" s="40"/>
      <c r="B12" s="246">
        <v>1</v>
      </c>
      <c r="C12" s="49" t="s">
        <v>156</v>
      </c>
      <c r="D12" s="49" t="s">
        <v>157</v>
      </c>
      <c r="E12" s="40"/>
    </row>
    <row r="13" spans="1:5" ht="29">
      <c r="A13" s="40"/>
      <c r="B13" s="248"/>
      <c r="C13" s="49" t="s">
        <v>158</v>
      </c>
      <c r="D13" s="49" t="s">
        <v>159</v>
      </c>
      <c r="E13" s="40"/>
    </row>
    <row r="14" spans="1:5" ht="19.5" customHeight="1">
      <c r="A14" s="40"/>
      <c r="B14" s="246">
        <v>2</v>
      </c>
      <c r="C14" s="49" t="s">
        <v>160</v>
      </c>
      <c r="D14" s="45" t="s">
        <v>161</v>
      </c>
      <c r="E14" s="40"/>
    </row>
    <row r="15" spans="1:5" ht="29">
      <c r="A15" s="40"/>
      <c r="B15" s="248"/>
      <c r="C15" s="49" t="s">
        <v>162</v>
      </c>
      <c r="D15" s="45" t="s">
        <v>163</v>
      </c>
      <c r="E15" s="40"/>
    </row>
    <row r="16" spans="1:5" ht="77.25" customHeight="1">
      <c r="A16" s="40"/>
      <c r="B16" s="246">
        <v>3</v>
      </c>
      <c r="C16" s="49" t="s">
        <v>164</v>
      </c>
      <c r="D16" s="45" t="s">
        <v>165</v>
      </c>
      <c r="E16" s="40"/>
    </row>
    <row r="17" spans="1:5" ht="71.25" customHeight="1">
      <c r="A17" s="40"/>
      <c r="B17" s="247"/>
      <c r="C17" s="49" t="s">
        <v>166</v>
      </c>
      <c r="D17" s="45" t="s">
        <v>167</v>
      </c>
      <c r="E17" s="40"/>
    </row>
    <row r="18" spans="1:5" ht="29">
      <c r="A18" s="40"/>
      <c r="B18" s="63"/>
      <c r="C18" s="93" t="s">
        <v>168</v>
      </c>
      <c r="D18" s="94" t="s">
        <v>169</v>
      </c>
      <c r="E18" s="40"/>
    </row>
    <row r="19" spans="1:5" ht="43.5">
      <c r="A19" s="40"/>
      <c r="B19" s="72">
        <v>4</v>
      </c>
      <c r="C19" s="49" t="s">
        <v>170</v>
      </c>
      <c r="D19" s="45" t="s">
        <v>171</v>
      </c>
      <c r="E19" s="40"/>
    </row>
    <row r="20" spans="1:5" ht="29">
      <c r="A20" s="40"/>
      <c r="B20" s="72">
        <v>5</v>
      </c>
      <c r="C20" s="49" t="s">
        <v>172</v>
      </c>
      <c r="D20" s="45" t="s">
        <v>173</v>
      </c>
      <c r="E20" s="40"/>
    </row>
    <row r="21" spans="1:5" ht="14.5">
      <c r="A21" s="40"/>
      <c r="B21" s="41"/>
      <c r="C21" s="42"/>
      <c r="D21" s="40"/>
      <c r="E21" s="40"/>
    </row>
    <row r="23" spans="4:4" ht="14">
      <c r="D23" s="52"/>
    </row>
    <row r="25" spans="4:4" ht="14">
      <c r="D25" s="52"/>
    </row>
  </sheetData>
  <sheetProtection algorithmName="SHA-512" hashValue="jIA83Nu7rqA9JRhAU3fwD+L2vQ5fWYHlKd7cmdwuvrTF8r2W8bVqLPkUBhLw+ehzE8hCLPrMruOqs2F3sqEGUQ==" saltValue="2ndNMrutFE+ag4vXWiGt/Q==" spinCount="100000" sheet="1" objects="1" scenarios="1"/>
  <customSheetViews>
    <customSheetView guid="{4f6bb435-fbfe-45c4-a478-73f91c83bcc4}" printArea="1" scale="85" showGridLines="0" showPageBreaks="1" topLeftCell="A1">
      <selection pane="topLeft" activeCell="G17" sqref="G17"/>
      <pageMargins left="0" right="0" top="0" bottom="0" header="0" footer="0"/>
      <pageSetup orientation="portrait" paperSize="9" scale="59" r:id="rId3"/>
    </customSheetView>
  </customSheetViews>
  <mergeCells count="6">
    <mergeCell ref="B3:D3"/>
    <mergeCell ref="B4:D4"/>
    <mergeCell ref="B9:B11"/>
    <mergeCell ref="B16:B17"/>
    <mergeCell ref="B14:B15"/>
    <mergeCell ref="B12:B13"/>
  </mergeCells>
  <hyperlinks>
    <hyperlink ref="D10" r:id="rId1" display="QNG Siegeldokumente - QNG"/>
  </hyperlinks>
  <pageMargins left="0.7" right="0.7" top="0.787401575" bottom="0.787401575" header="0.3" footer="0.3"/>
  <pageSetup orientation="portrait" paperSize="9" scale="59" r:id="rId2"/>
  <headerFooter>
    <oddFooter>&amp;RVersion V3</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dimension ref="A1:F4"/>
  <sheetViews>
    <sheetView zoomScale="70" zoomScaleNormal="70" workbookViewId="0" topLeftCell="A1">
      <selection pane="topLeft" activeCell="D5" sqref="D5"/>
    </sheetView>
  </sheetViews>
  <sheetFormatPr defaultColWidth="11.454285714285714" defaultRowHeight="14.5"/>
  <cols>
    <col min="1" max="1" width="11.428571428571429" style="2"/>
    <col min="2" max="2" width="16.714285714285715" style="2" bestFit="1" customWidth="1"/>
    <col min="3" max="3" width="12.428571428571429" style="2" bestFit="1" customWidth="1"/>
    <col min="4" max="4" width="68.28571428571429" style="42" customWidth="1"/>
    <col min="5" max="16384" width="11.428571428571429" style="2"/>
  </cols>
  <sheetData>
    <row r="1" spans="1:6" s="7" customFormat="1" ht="14.5">
      <c r="A1" s="7" t="s">
        <v>174</v>
      </c>
      <c r="B1" s="7" t="s">
        <v>175</v>
      </c>
      <c r="C1" s="7" t="s">
        <v>176</v>
      </c>
      <c r="D1" s="125" t="s">
        <v>177</v>
      </c>
      <c r="F1" s="7" t="s">
        <v>194</v>
      </c>
    </row>
    <row r="2" spans="1:6" ht="14.5">
      <c r="A2" s="2" t="s">
        <v>178</v>
      </c>
      <c r="B2" s="2" t="s">
        <v>179</v>
      </c>
      <c r="C2" s="126">
        <v>45729</v>
      </c>
      <c r="D2" s="42" t="s">
        <v>180</v>
      </c>
      <c r="F2" s="2" t="s">
        <v>195</v>
      </c>
    </row>
    <row r="3" spans="1:6" ht="14.5">
      <c r="A3" s="2" t="s">
        <v>181</v>
      </c>
      <c r="B3" s="2" t="s">
        <v>200</v>
      </c>
      <c r="C3" s="127">
        <v>46023</v>
      </c>
      <c r="D3" s="42" t="s">
        <v>201</v>
      </c>
      <c r="F3" s="2" t="s">
        <v>196</v>
      </c>
    </row>
    <row r="4" spans="1:4" ht="72.5">
      <c r="A4" s="2" t="s">
        <v>193</v>
      </c>
      <c r="B4" s="2" t="s">
        <v>179</v>
      </c>
      <c r="C4" s="127">
        <v>46139</v>
      </c>
      <c r="D4" s="42" t="s">
        <v>204</v>
      </c>
    </row>
  </sheetData>
  <sheetProtection selectLockedCells="1"/>
  <customSheetViews>
    <customSheetView guid="{4f6bb435-fbfe-45c4-a478-73f91c83bcc4}" printArea="1" scale="70" showPageBreaks="1" topLeftCell="A1">
      <pane ySplit="1" topLeftCell="A2" activePane="bottomLeft" state="frozen"/>
      <selection pane="bottomLeft" activeCell="G24" sqref="G24"/>
      <pageMargins left="0" right="0" top="0" bottom="0" header="0" footer="0"/>
      <pageSetup orientation="portrait" paperSize="9" scale="70" r:id="rId2"/>
    </customSheetView>
  </customSheetViews>
  <pageMargins left="0.7" right="0.7" top="0.787401575" bottom="0.787401575" header="0.3" footer="0.3"/>
  <pageSetup orientation="portrait" paperSize="9" scale="70"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E69D5E12DF8D44F9E65BF2693EB44A7" ma:contentTypeVersion="16" ma:contentTypeDescription="Ein neues Dokument erstellen." ma:contentTypeScope="" ma:versionID="f566f34c314b97f1b5cfd1b3534eff07">
  <xsd:schema xmlns:xsd="http://www.w3.org/2001/XMLSchema" xmlns:xs="http://www.w3.org/2001/XMLSchema" xmlns:p="http://schemas.microsoft.com/office/2006/metadata/properties" xmlns:ns2="82813f10-d7e2-46d6-bfb0-33c01d27a3ab" xmlns:ns3="7f8a9cb5-2c27-4921-94a2-0d90290d7321" targetNamespace="http://schemas.microsoft.com/office/2006/metadata/properties" ma:root="true" ma:fieldsID="ccfc530de885f0a6f046519d58954039" ns2:_="" ns3:_="">
    <xsd:import namespace="82813f10-d7e2-46d6-bfb0-33c01d27a3ab"/>
    <xsd:import namespace="7f8a9cb5-2c27-4921-94a2-0d90290d732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Beschreibung"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813f10-d7e2-46d6-bfb0-33c01d27a3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Beschreibung" ma:index="14" nillable="true" ma:displayName="Beschreibung" ma:format="Dropdown" ma:internalName="Beschreibung">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ee8e48e5-717d-4a17-94eb-cb3fd5e02aeb"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8a9cb5-2c27-4921-94a2-0d90290d7321" elementFormDefault="qualified">
    <xsd:import namespace="http://schemas.microsoft.com/office/2006/documentManagement/types"/>
    <xsd:import namespace="http://schemas.microsoft.com/office/infopath/2007/PartnerControls"/>
    <xsd:element name="SharedWithUsers" ma:index="1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Freigegeben für - Details" ma:internalName="SharedWithDetails" ma:readOnly="true">
      <xsd:simpleType>
        <xsd:restriction base="dms:Note">
          <xsd:maxLength value="255"/>
        </xsd:restriction>
      </xsd:simpleType>
    </xsd:element>
    <xsd:element name="TaxCatchAll" ma:index="17" nillable="true" ma:displayName="Taxonomy Catch All Column" ma:hidden="true" ma:list="{e2d4c33a-554b-4f19-9ea6-c9786a20a52f}" ma:internalName="TaxCatchAll" ma:showField="CatchAllData" ma:web="7f8a9cb5-2c27-4921-94a2-0d90290d73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Beschreibung xmlns="82813f10-d7e2-46d6-bfb0-33c01d27a3ab">Version 2 von Mai 2025.
PW: CO2BSW</Beschreibung>
    <TaxCatchAll xmlns="7f8a9cb5-2c27-4921-94a2-0d90290d7321" xsi:nil="true"/>
    <lcf76f155ced4ddcb4097134ff3c332f xmlns="82813f10-d7e2-46d6-bfb0-33c01d27a3a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4001B8-3C6D-4EC4-BBF4-FF20A047C2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813f10-d7e2-46d6-bfb0-33c01d27a3ab"/>
    <ds:schemaRef ds:uri="7f8a9cb5-2c27-4921-94a2-0d90290d73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32B5F7-A10A-410D-86C0-EE0290F90BD6}">
  <ds:schemaRefs>
    <ds:schemaRef ds:uri="82813f10-d7e2-46d6-bfb0-33c01d27a3ab"/>
    <ds:schemaRef ds:uri="http://schemas.microsoft.com/office/2006/documentManagement/types"/>
    <ds:schemaRef ds:uri="http://purl.org/dc/terms/"/>
    <ds:schemaRef ds:uri="7f8a9cb5-2c27-4921-94a2-0d90290d7321"/>
    <ds:schemaRef ds:uri="http://schemas.openxmlformats.org/package/2006/metadata/core-properties"/>
    <ds:schemaRef ds:uri="http://www.w3.org/XML/1998/namespace"/>
    <ds:schemaRef ds:uri="http://purl.org/dc/elements/1.1/"/>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CB0E720A-08E3-4355-9EF0-01081FC45B2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7</vt:i4>
      </vt:variant>
    </vt:vector>
  </HeadingPairs>
  <TitlesOfParts>
    <vt:vector size="7" baseType="lpstr">
      <vt:lpstr>1. Allg. Daten</vt:lpstr>
      <vt:lpstr>2. Anlagen</vt:lpstr>
      <vt:lpstr>3. Ökobilanz-Ergebnisse</vt:lpstr>
      <vt:lpstr>4. Zuschusshöhe</vt:lpstr>
      <vt:lpstr>5. Bauarten Massenverteilung</vt:lpstr>
      <vt:lpstr>6. Anwenderhinweise</vt:lpstr>
      <vt:lpstr>7. Version</vt:lpstr>
    </vt:vector>
  </TitlesOfParts>
  <Template/>
  <Manager/>
  <Company>.</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Ergebnisdarstellung der Ökobilanzierung</dc:title>
  <dc:subject/>
  <dc:creator>Meisner, Annika</dc:creator>
  <cp:keywords/>
  <dc:description/>
  <cp:lastModifiedBy>Roß, Jörg</cp:lastModifiedBy>
  <cp:lastPrinted>2026-04-28T11:43:11Z</cp:lastPrinted>
  <dcterms:created xsi:type="dcterms:W3CDTF">2023-12-15T12:02:39Z</dcterms:created>
  <dcterms:modified xsi:type="dcterms:W3CDTF">2026-04-29T15:33:04Z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g">
    <vt:lpwstr>47;#Förderung|3d5c3c73-a448-4046-badc-53a48d4725c9;#54;#Ökobilanzierung|78603967-f3d6-4d4e-ac7c-a46d2fa67533</vt:lpwstr>
  </property>
  <property fmtid="{D5CDD505-2E9C-101B-9397-08002B2CF9AE}" pid="3" name="MediaServiceImageTags">
    <vt:lpwstr/>
  </property>
  <property fmtid="{D5CDD505-2E9C-101B-9397-08002B2CF9AE}" pid="4" name="ContentTypeId">
    <vt:lpwstr>0x0101000E69D5E12DF8D44F9E65BF2693EB44A7</vt:lpwstr>
  </property>
  <property fmtid="{D5CDD505-2E9C-101B-9397-08002B2CF9AE}" pid="5" name="Dokumenttyp">
    <vt:lpwstr>5;#Informationsdokument|388b7736-d545-4a87-a765-0a431a3e37f3</vt:lpwstr>
  </property>
  <property fmtid="{D5CDD505-2E9C-101B-9397-08002B2CF9AE}" pid="6" name="Thema">
    <vt:lpwstr>4;#Daueraufgabe Steuerung Förderrichtlinie Holzbau|c8dc19c6-5017-4c6c-a53b-a498fd626f4c</vt:lpwstr>
  </property>
</Properties>
</file>