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codeName="DieseArbeitsmappe" defaultThemeVersion="124226"/>
  <mc:AlternateContent xmlns:mc="http://schemas.openxmlformats.org/markup-compatibility/2006">
    <mc:Choice Requires="x15">
      <x15ac:absPath xmlns:x15ac="http://schemas.microsoft.com/office/spreadsheetml/2010/11/ac" url="P:\z.ig\innovation\"/>
    </mc:Choice>
  </mc:AlternateContent>
  <xr:revisionPtr revIDLastSave="0" documentId="13_ncr:1_{B408F3AC-CDBC-4FE7-ADA9-B28375AAA4DC}" xr6:coauthVersionLast="47" xr6:coauthVersionMax="47" xr10:uidLastSave="{00000000-0000-0000-0000-000000000000}"/>
  <bookViews>
    <workbookView xWindow="-108" yWindow="-108" windowWidth="30936" windowHeight="16776" tabRatio="572" xr2:uid="{00000000-000D-0000-FFFF-FFFF00000000}"/>
  </bookViews>
  <sheets>
    <sheet name="Projektkalkulation" sheetId="3" r:id="rId1"/>
    <sheet name="Tabelle1" sheetId="2" r:id="rId2"/>
  </sheets>
  <definedNames>
    <definedName name="_xlnm.Print_Area" localSheetId="0">Projektkalkulation!$A$1:$Y$46</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3" l="1"/>
  <c r="L20" i="3"/>
  <c r="L19" i="3"/>
  <c r="L18" i="3"/>
  <c r="L17" i="3"/>
  <c r="L16" i="3"/>
  <c r="L15" i="3"/>
  <c r="H15" i="3"/>
  <c r="L12" i="3"/>
  <c r="H12" i="3"/>
  <c r="M12" i="3" l="1"/>
  <c r="I12" i="3"/>
  <c r="L14" i="3" l="1"/>
  <c r="M20" i="3"/>
  <c r="M19" i="3"/>
  <c r="M18" i="3"/>
  <c r="M17" i="3"/>
  <c r="M16" i="3"/>
  <c r="M15" i="3"/>
  <c r="T14" i="3"/>
  <c r="U14" i="3" s="1"/>
  <c r="T15" i="3"/>
  <c r="U15" i="3" s="1"/>
  <c r="T16" i="3"/>
  <c r="U16" i="3" s="1"/>
  <c r="T17" i="3"/>
  <c r="U17" i="3" s="1"/>
  <c r="T18" i="3"/>
  <c r="U18" i="3" s="1"/>
  <c r="T19" i="3"/>
  <c r="U19" i="3" s="1"/>
  <c r="T20" i="3"/>
  <c r="U20" i="3" s="1"/>
  <c r="T21" i="3"/>
  <c r="U21" i="3" s="1"/>
  <c r="T22" i="3"/>
  <c r="U22" i="3" s="1"/>
  <c r="T23" i="3"/>
  <c r="U23" i="3" s="1"/>
  <c r="T24" i="3"/>
  <c r="U24" i="3" s="1"/>
  <c r="T25" i="3"/>
  <c r="U25" i="3" s="1"/>
  <c r="T26" i="3"/>
  <c r="U26" i="3" s="1"/>
  <c r="P14" i="3"/>
  <c r="P15" i="3"/>
  <c r="Q15" i="3" s="1"/>
  <c r="P16" i="3"/>
  <c r="Q16" i="3" s="1"/>
  <c r="P17" i="3"/>
  <c r="Q17" i="3" s="1"/>
  <c r="P18" i="3"/>
  <c r="Q18" i="3" s="1"/>
  <c r="P19" i="3"/>
  <c r="Q19" i="3" s="1"/>
  <c r="P20" i="3"/>
  <c r="Q20" i="3" s="1"/>
  <c r="P21" i="3"/>
  <c r="Q21" i="3" s="1"/>
  <c r="P22" i="3"/>
  <c r="Q22" i="3" s="1"/>
  <c r="P23" i="3"/>
  <c r="Q23" i="3" s="1"/>
  <c r="P24" i="3"/>
  <c r="Q24" i="3" s="1"/>
  <c r="P25" i="3"/>
  <c r="Q25" i="3" s="1"/>
  <c r="P26" i="3"/>
  <c r="Q26" i="3" s="1"/>
  <c r="M21" i="3"/>
  <c r="L22" i="3"/>
  <c r="M22" i="3" s="1"/>
  <c r="L23" i="3"/>
  <c r="M23" i="3" s="1"/>
  <c r="L24" i="3"/>
  <c r="M24" i="3" s="1"/>
  <c r="L25" i="3"/>
  <c r="M25" i="3" s="1"/>
  <c r="L26" i="3"/>
  <c r="M26" i="3" s="1"/>
  <c r="H14" i="3"/>
  <c r="H16" i="3"/>
  <c r="H17" i="3"/>
  <c r="H18" i="3"/>
  <c r="H19" i="3"/>
  <c r="H20" i="3"/>
  <c r="H21" i="3"/>
  <c r="H22" i="3"/>
  <c r="H23" i="3"/>
  <c r="H24" i="3"/>
  <c r="H25" i="3"/>
  <c r="H26" i="3"/>
  <c r="T13" i="3"/>
  <c r="U13" i="3" s="1"/>
  <c r="T12" i="3"/>
  <c r="U12" i="3" s="1"/>
  <c r="P13" i="3"/>
  <c r="Q13" i="3" s="1"/>
  <c r="P12" i="3"/>
  <c r="L13" i="3"/>
  <c r="M13" i="3" s="1"/>
  <c r="H13" i="3"/>
  <c r="I13" i="3" s="1"/>
  <c r="W17" i="3"/>
  <c r="W18" i="3"/>
  <c r="W19" i="3"/>
  <c r="W20" i="3"/>
  <c r="W21" i="3"/>
  <c r="W22" i="3"/>
  <c r="W23" i="3"/>
  <c r="W24" i="3"/>
  <c r="W25" i="3"/>
  <c r="I26" i="3" l="1"/>
  <c r="X26" i="3"/>
  <c r="X17" i="3"/>
  <c r="I17" i="3"/>
  <c r="X24" i="3"/>
  <c r="I24" i="3"/>
  <c r="Y24" i="3" s="1"/>
  <c r="X16" i="3"/>
  <c r="I16" i="3"/>
  <c r="X15" i="3"/>
  <c r="I15" i="3"/>
  <c r="I22" i="3"/>
  <c r="X22" i="3"/>
  <c r="X14" i="3"/>
  <c r="I14" i="3"/>
  <c r="T27" i="3"/>
  <c r="X25" i="3"/>
  <c r="I25" i="3"/>
  <c r="X21" i="3"/>
  <c r="I21" i="3"/>
  <c r="Y21" i="3" s="1"/>
  <c r="H27" i="3"/>
  <c r="L27" i="3"/>
  <c r="M14" i="3"/>
  <c r="Q12" i="3"/>
  <c r="X12" i="3"/>
  <c r="X23" i="3"/>
  <c r="I23" i="3"/>
  <c r="I20" i="3"/>
  <c r="X20" i="3"/>
  <c r="X18" i="3"/>
  <c r="I18" i="3"/>
  <c r="Y18" i="3" s="1"/>
  <c r="P27" i="3"/>
  <c r="Q14" i="3"/>
  <c r="X13" i="3"/>
  <c r="X19" i="3"/>
  <c r="I19" i="3"/>
  <c r="Y25" i="3"/>
  <c r="Y23" i="3"/>
  <c r="Y19" i="3"/>
  <c r="Y17" i="3"/>
  <c r="Y22" i="3"/>
  <c r="Y20" i="3"/>
  <c r="X27" i="3" l="1"/>
  <c r="G27" i="3"/>
  <c r="D34" i="3" l="1"/>
  <c r="J36" i="3" l="1"/>
  <c r="W13" i="3" l="1"/>
  <c r="W14" i="3"/>
  <c r="W15" i="3"/>
  <c r="W16" i="3"/>
  <c r="W26" i="3"/>
  <c r="W12" i="3"/>
  <c r="U10" i="3"/>
  <c r="S27" i="3"/>
  <c r="U27" i="3" l="1"/>
  <c r="U28" i="3" l="1"/>
  <c r="U30" i="3" s="1"/>
  <c r="U37" i="3" l="1"/>
  <c r="U35" i="3"/>
  <c r="U36" i="3"/>
  <c r="U34" i="3" l="1"/>
  <c r="U45" i="3" s="1"/>
  <c r="U38" i="3" l="1"/>
  <c r="U46" i="3" l="1"/>
  <c r="U40" i="3"/>
  <c r="Q10" i="3"/>
  <c r="M10" i="3"/>
  <c r="U43" i="3" l="1"/>
  <c r="U42" i="3" s="1"/>
  <c r="U41" i="3"/>
  <c r="U44" i="3" s="1"/>
  <c r="Y13" i="3" l="1"/>
  <c r="Y26" i="3"/>
  <c r="Y15" i="3"/>
  <c r="Y14" i="3"/>
  <c r="Y16" i="3"/>
  <c r="Y12" i="3"/>
  <c r="O27" i="3"/>
  <c r="K27" i="3"/>
  <c r="W27" i="3" l="1"/>
  <c r="I27" i="3" l="1"/>
  <c r="M27" i="3" l="1"/>
  <c r="I28" i="3"/>
  <c r="I30" i="3" s="1"/>
  <c r="M28" i="3" l="1"/>
  <c r="M30" i="3" s="1"/>
  <c r="Q27" i="3"/>
  <c r="M35" i="3" l="1"/>
  <c r="M36" i="3"/>
  <c r="M37" i="3"/>
  <c r="I37" i="3"/>
  <c r="I36" i="3"/>
  <c r="I35" i="3"/>
  <c r="Y27" i="3"/>
  <c r="Q28" i="3"/>
  <c r="Y28" i="3" l="1"/>
  <c r="Y30" i="3" s="1"/>
  <c r="Q30" i="3"/>
  <c r="M34" i="3"/>
  <c r="M45" i="3" s="1"/>
  <c r="I34" i="3"/>
  <c r="M38" i="3" l="1"/>
  <c r="I45" i="3"/>
  <c r="I38" i="3"/>
  <c r="I40" i="3" s="1"/>
  <c r="M46" i="3" l="1"/>
  <c r="M40" i="3"/>
  <c r="I41" i="3"/>
  <c r="I43" i="3"/>
  <c r="Q37" i="3"/>
  <c r="Q36" i="3"/>
  <c r="Q35" i="3"/>
  <c r="Y35" i="3" s="1"/>
  <c r="I46" i="3"/>
  <c r="I44" i="3" l="1"/>
  <c r="M43" i="3"/>
  <c r="M42" i="3" s="1"/>
  <c r="M41" i="3"/>
  <c r="M44" i="3" s="1"/>
  <c r="I42" i="3"/>
  <c r="Y36" i="3"/>
  <c r="Y37" i="3"/>
  <c r="Q34" i="3"/>
  <c r="Q45" i="3" s="1"/>
  <c r="Q38" i="3" l="1"/>
  <c r="Y34" i="3"/>
  <c r="Y38" i="3" l="1"/>
  <c r="Y45" i="3"/>
  <c r="Q46" i="3"/>
  <c r="Q40" i="3"/>
  <c r="Y46" i="3" l="1"/>
  <c r="Y40" i="3"/>
  <c r="Y41" i="3" s="1"/>
  <c r="Q43" i="3"/>
  <c r="Q41" i="3"/>
  <c r="Q44" i="3" s="1"/>
  <c r="Y44" i="3" l="1"/>
  <c r="Y43" i="3"/>
  <c r="Y42" i="3" s="1"/>
  <c r="Q42" i="3"/>
</calcChain>
</file>

<file path=xl/sharedStrings.xml><?xml version="1.0" encoding="utf-8"?>
<sst xmlns="http://schemas.openxmlformats.org/spreadsheetml/2006/main" count="86" uniqueCount="71">
  <si>
    <t xml:space="preserve"> </t>
  </si>
  <si>
    <t>Finanzierung</t>
  </si>
  <si>
    <t>Summe Finanzierung</t>
  </si>
  <si>
    <t>Beantragte Förderung</t>
  </si>
  <si>
    <t>1.</t>
  </si>
  <si>
    <t>1.1.</t>
  </si>
  <si>
    <t>1.2.</t>
  </si>
  <si>
    <t>1.3.</t>
  </si>
  <si>
    <t>1.4.</t>
  </si>
  <si>
    <t>1.5.</t>
  </si>
  <si>
    <t>1.6.</t>
  </si>
  <si>
    <t>Summe Personalkosten</t>
  </si>
  <si>
    <t>Auswahllisten</t>
  </si>
  <si>
    <t>Ausbildung</t>
  </si>
  <si>
    <t>1.7.</t>
  </si>
  <si>
    <t>1.8.</t>
  </si>
  <si>
    <t>1.9.</t>
  </si>
  <si>
    <t>1.10.</t>
  </si>
  <si>
    <t>Projektlaufzeit in Monaten:</t>
  </si>
  <si>
    <t>Vollzeit</t>
  </si>
  <si>
    <t>Teilzeit</t>
  </si>
  <si>
    <t>Datum der Kalkulation:</t>
  </si>
  <si>
    <t>1. Jahr:</t>
  </si>
  <si>
    <t>3. Jahr:</t>
  </si>
  <si>
    <t>2. Jahr:</t>
  </si>
  <si>
    <t>Gesamt</t>
  </si>
  <si>
    <t>Summe</t>
  </si>
  <si>
    <t>Eigenmittel (Eigenkapital)</t>
  </si>
  <si>
    <t>Mittel Dritter (Fremdkapital)</t>
  </si>
  <si>
    <r>
      <t xml:space="preserve">Projektkalkulation - Programm für Innovation (PROFI) - Modul PROFI Transfer </t>
    </r>
    <r>
      <rPr>
        <b/>
        <vertAlign val="superscript"/>
        <sz val="14"/>
        <rFont val="Verdana"/>
        <family val="2"/>
      </rPr>
      <t>Plus</t>
    </r>
  </si>
  <si>
    <t>Förderquote:</t>
  </si>
  <si>
    <t>EFRE-Mittel</t>
  </si>
  <si>
    <t>Nationale Mittel</t>
  </si>
  <si>
    <t>EFRE-Beteiligungssatz</t>
  </si>
  <si>
    <t>Fördermittel:</t>
  </si>
  <si>
    <t>Gesamtsumme Projektkosten (Zuschussfähige Gesamtausgaben)</t>
  </si>
  <si>
    <t>Summe über die gesamte Projektlaufzeit</t>
  </si>
  <si>
    <t>4. Jahr:</t>
  </si>
  <si>
    <t>Mittel Dritter (öffentliche Mittel)</t>
  </si>
  <si>
    <t>Ja</t>
  </si>
  <si>
    <t>Nein</t>
  </si>
  <si>
    <t>Monate, die der Beschäftigte in Vollzeit-Äquivalenten im Projekt tätig sein wird (12 Personenmonate = 1.720 Stunden).</t>
  </si>
  <si>
    <r>
      <t>Personen-monate 
im Projekt</t>
    </r>
    <r>
      <rPr>
        <b/>
        <vertAlign val="superscript"/>
        <sz val="8"/>
        <rFont val="Verdana"/>
        <family val="2"/>
      </rPr>
      <t>3</t>
    </r>
  </si>
  <si>
    <t>(Nur die blau hinterlegten Felder müssen ausgefüllt werden, ausschlaggebend ist das voraussichtliche Datum der Zahlung)</t>
  </si>
  <si>
    <t>4 - "Experte / Expertin"</t>
  </si>
  <si>
    <t>3 - "Spezialist*in"</t>
  </si>
  <si>
    <t>Techniker/Meister/FH/Bachelor</t>
  </si>
  <si>
    <t>Master/Diplom/Promotion</t>
  </si>
  <si>
    <t>2 - "Fachkraft"</t>
  </si>
  <si>
    <t>1 - "Helfer*in"</t>
  </si>
  <si>
    <t>Name Antragsteller:</t>
  </si>
  <si>
    <t>Projekttitel:</t>
  </si>
  <si>
    <r>
      <t>Restkostenpauschale</t>
    </r>
    <r>
      <rPr>
        <vertAlign val="superscript"/>
        <sz val="8"/>
        <rFont val="Verdana"/>
        <family val="2"/>
      </rPr>
      <t>4</t>
    </r>
  </si>
  <si>
    <t>40 % (Erläuterung im Antrag eingefügt)</t>
  </si>
  <si>
    <r>
      <t xml:space="preserve">Stellenbezeichnung
</t>
    </r>
    <r>
      <rPr>
        <sz val="8"/>
        <rFont val="Verdana"/>
        <family val="2"/>
      </rPr>
      <t>(zu genehmigende Stellen, identisch zu dem Projektablaufplan)</t>
    </r>
  </si>
  <si>
    <t>Genehmigung der Stelle ab dem xx.xx.xxxx</t>
  </si>
  <si>
    <t>1.11.</t>
  </si>
  <si>
    <t>1.12.</t>
  </si>
  <si>
    <t>1.13.</t>
  </si>
  <si>
    <t>1.14.</t>
  </si>
  <si>
    <t>1.15.</t>
  </si>
  <si>
    <r>
      <t>Personalkosten</t>
    </r>
    <r>
      <rPr>
        <b/>
        <vertAlign val="superscript"/>
        <sz val="8"/>
        <rFont val="Verdana"/>
        <family val="2"/>
      </rPr>
      <t>1</t>
    </r>
    <r>
      <rPr>
        <b/>
        <sz val="8"/>
        <rFont val="Verdana"/>
        <family val="2"/>
      </rPr>
      <t xml:space="preserve"> </t>
    </r>
  </si>
  <si>
    <t xml:space="preserve">  davon Öffentliche Mittel</t>
  </si>
  <si>
    <t xml:space="preserve">  Anteil Öffentl. Mittel</t>
  </si>
  <si>
    <t xml:space="preserve">  davon Private Mittel</t>
  </si>
  <si>
    <t xml:space="preserve">  Anteil Private Mittel</t>
  </si>
  <si>
    <t>Projekt-stunden</t>
  </si>
  <si>
    <r>
      <t>Stundensatz
(Pauschale</t>
    </r>
    <r>
      <rPr>
        <b/>
        <vertAlign val="superscript"/>
        <sz val="8"/>
        <rFont val="Verdana"/>
        <family val="2"/>
      </rPr>
      <t>2</t>
    </r>
    <r>
      <rPr>
        <b/>
        <sz val="8"/>
        <rFont val="Verdana"/>
        <family val="2"/>
      </rPr>
      <t>)</t>
    </r>
  </si>
  <si>
    <t>Gemäß EFRE-Förderbestimmungen (Jahreswert Arbeitgeber-Brutto / 1.720 Stunden bei einer Vollzeit-Tätigkeit)</t>
  </si>
  <si>
    <r>
      <t>Anforderungsniveau 
an die Stelle</t>
    </r>
    <r>
      <rPr>
        <b/>
        <vertAlign val="superscript"/>
        <sz val="8"/>
        <rFont val="Verdana"/>
        <family val="2"/>
      </rPr>
      <t xml:space="preserve">2 
</t>
    </r>
    <r>
      <rPr>
        <b/>
        <sz val="8"/>
        <rFont val="Verdana"/>
        <family val="2"/>
      </rPr>
      <t xml:space="preserve">
</t>
    </r>
  </si>
  <si>
    <t xml:space="preserve">Personalkosten müssen dem Grundsatz der Zusätzlichkeit entsprechen. Eine Förderung von Kosten für vorhandenes Personal ist nur zulässig, wenn es in dem Umfang von seinen originären Aufgaben entbunden wird, wie es neue Aufgaben im Rahmen des geförderten Projektes wahrnimmt.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</si>
</sst>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DM&quot;;\-#,##0.00&quot; DM&quot;"/>
    <numFmt numFmtId="165" formatCode="#,##0.00\ [$€-1];[Red]\-#,##0.00\ [$€-1]"/>
  </numFmts>
  <fonts count="15" x14ac:knownFonts="1">
    <font>
      <sz val="10"/>
      <name val="Arial"/>
    </font>
    <font>
      <sz val="10"/>
      <name val="Helv"/>
    </font>
    <font>
      <b/>
      <sz val="8"/>
      <name val="Verdana"/>
      <family val="2"/>
    </font>
    <font>
      <sz val="8"/>
      <name val="Verdana"/>
      <family val="2"/>
    </font>
    <font>
      <b/>
      <sz val="10"/>
      <name val="Verdana"/>
      <family val="2"/>
    </font>
    <font>
      <sz val="10"/>
      <name val="Arial"/>
      <family val="2"/>
    </font>
    <font>
      <sz val="10"/>
      <name val="Arial"/>
      <family val="2"/>
    </font>
    <font>
      <b/>
      <sz val="10"/>
      <name val="Arial"/>
      <family val="2"/>
    </font>
    <font>
      <i/>
      <sz val="12"/>
      <color rgb="FFFF0000"/>
      <name val="Verdana"/>
      <family val="2"/>
    </font>
    <font>
      <b/>
      <vertAlign val="superscript"/>
      <sz val="8"/>
      <name val="Verdana"/>
      <family val="2"/>
    </font>
    <font>
      <vertAlign val="superscript"/>
      <sz val="8"/>
      <name val="Verdana"/>
      <family val="2"/>
    </font>
    <font>
      <b/>
      <sz val="14"/>
      <name val="Verdana"/>
      <family val="2"/>
    </font>
    <font>
      <b/>
      <vertAlign val="superscript"/>
      <sz val="14"/>
      <name val="Verdana"/>
      <family val="2"/>
    </font>
    <font>
      <sz val="14"/>
      <name val="Verdana"/>
      <family val="2"/>
    </font>
    <font>
      <sz val="1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15">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1" fillId="0" borderId="0"/>
    <xf numFmtId="9" fontId="14" fillId="0" borderId="0" applyFont="0" applyFill="0" applyBorder="0" applyAlignment="0" applyProtection="0"/>
  </cellStyleXfs>
  <cellXfs count="161">
    <xf numFmtId="0" fontId="0" fillId="0" borderId="0" xfId="0"/>
    <xf numFmtId="0" fontId="6" fillId="0" borderId="0" xfId="0" applyFont="1"/>
    <xf numFmtId="0" fontId="7" fillId="0" borderId="0" xfId="0" applyFont="1"/>
    <xf numFmtId="0" fontId="5" fillId="0" borderId="0" xfId="0" applyFont="1"/>
    <xf numFmtId="0" fontId="3" fillId="0" borderId="0" xfId="1" applyFont="1" applyProtection="1">
      <protection locked="0"/>
    </xf>
    <xf numFmtId="0" fontId="3" fillId="0" borderId="0" xfId="1" applyFont="1" applyAlignment="1" applyProtection="1">
      <alignment horizontal="right" vertical="center"/>
      <protection locked="0"/>
    </xf>
    <xf numFmtId="0" fontId="3" fillId="0" borderId="0" xfId="1" applyFont="1" applyAlignment="1" applyProtection="1">
      <alignment vertical="center"/>
      <protection locked="0"/>
    </xf>
    <xf numFmtId="0" fontId="3" fillId="3" borderId="0" xfId="1" applyFont="1" applyFill="1" applyAlignment="1" applyProtection="1">
      <alignment vertical="center"/>
      <protection locked="0"/>
    </xf>
    <xf numFmtId="0" fontId="13" fillId="0" borderId="0" xfId="1" applyFont="1" applyAlignment="1" applyProtection="1">
      <alignment vertical="center"/>
      <protection locked="0"/>
    </xf>
    <xf numFmtId="0" fontId="3" fillId="0" borderId="11" xfId="1" applyFont="1" applyBorder="1" applyAlignment="1" applyProtection="1">
      <alignment vertical="center"/>
      <protection locked="0"/>
    </xf>
    <xf numFmtId="0" fontId="3" fillId="0" borderId="11" xfId="1" applyFont="1" applyBorder="1" applyProtection="1">
      <protection locked="0"/>
    </xf>
    <xf numFmtId="165" fontId="3" fillId="0" borderId="12" xfId="2" applyNumberFormat="1" applyFont="1" applyBorder="1" applyAlignment="1" applyProtection="1">
      <alignment vertical="center"/>
    </xf>
    <xf numFmtId="10" fontId="3" fillId="0" borderId="12" xfId="2" applyNumberFormat="1" applyFont="1" applyBorder="1" applyAlignment="1" applyProtection="1">
      <alignment vertical="center"/>
    </xf>
    <xf numFmtId="10" fontId="3" fillId="2" borderId="12" xfId="2" applyNumberFormat="1" applyFont="1" applyFill="1" applyBorder="1" applyAlignment="1" applyProtection="1">
      <alignment vertical="center"/>
    </xf>
    <xf numFmtId="165" fontId="3" fillId="2" borderId="12" xfId="2" applyNumberFormat="1" applyFont="1" applyFill="1" applyBorder="1" applyAlignment="1" applyProtection="1">
      <alignment vertical="center"/>
    </xf>
    <xf numFmtId="10" fontId="3" fillId="2" borderId="10" xfId="2" applyNumberFormat="1" applyFont="1" applyFill="1" applyBorder="1" applyAlignment="1" applyProtection="1">
      <alignment vertical="center"/>
    </xf>
    <xf numFmtId="0" fontId="3" fillId="0" borderId="0" xfId="1" applyFont="1"/>
    <xf numFmtId="0" fontId="2" fillId="0" borderId="0" xfId="1" applyFont="1"/>
    <xf numFmtId="0" fontId="2" fillId="3" borderId="0" xfId="1" applyFont="1" applyFill="1"/>
    <xf numFmtId="0" fontId="3" fillId="0" borderId="0" xfId="0" applyFont="1"/>
    <xf numFmtId="0" fontId="3" fillId="3" borderId="0" xfId="1" applyFont="1" applyFill="1"/>
    <xf numFmtId="0" fontId="4" fillId="0" borderId="0" xfId="1" applyFont="1" applyAlignment="1">
      <alignment horizontal="right"/>
    </xf>
    <xf numFmtId="0" fontId="4" fillId="3" borderId="0" xfId="1" applyFont="1" applyFill="1" applyAlignment="1">
      <alignment horizontal="right"/>
    </xf>
    <xf numFmtId="0" fontId="3" fillId="0" borderId="0" xfId="1" applyFont="1" applyAlignment="1">
      <alignment horizontal="right"/>
    </xf>
    <xf numFmtId="0" fontId="8" fillId="0" borderId="0" xfId="1" applyFont="1"/>
    <xf numFmtId="0" fontId="2" fillId="0" borderId="0" xfId="1" applyFont="1" applyAlignment="1">
      <alignment horizontal="right" vertical="center"/>
    </xf>
    <xf numFmtId="0" fontId="2" fillId="0" borderId="0" xfId="1" applyFont="1" applyAlignment="1">
      <alignment horizontal="right" vertical="top"/>
    </xf>
    <xf numFmtId="0" fontId="3" fillId="0" borderId="0" xfId="1" applyFont="1" applyAlignment="1">
      <alignment horizontal="right" vertical="center"/>
    </xf>
    <xf numFmtId="49" fontId="3" fillId="0" borderId="0" xfId="1" applyNumberFormat="1" applyFont="1" applyAlignment="1">
      <alignment horizontal="left" vertical="center" wrapText="1"/>
    </xf>
    <xf numFmtId="49" fontId="3" fillId="3" borderId="0" xfId="1" applyNumberFormat="1" applyFont="1" applyFill="1" applyAlignment="1">
      <alignment horizontal="left" vertical="center" wrapText="1"/>
    </xf>
    <xf numFmtId="0" fontId="3" fillId="3" borderId="0" xfId="1" applyFont="1" applyFill="1" applyAlignment="1">
      <alignment horizontal="right" vertical="center"/>
    </xf>
    <xf numFmtId="0" fontId="2" fillId="0" borderId="1" xfId="1" applyFont="1" applyBorder="1" applyAlignment="1">
      <alignment horizontal="right" vertical="top"/>
    </xf>
    <xf numFmtId="14" fontId="3" fillId="0" borderId="1" xfId="1" applyNumberFormat="1" applyFont="1" applyBorder="1" applyAlignment="1">
      <alignment horizontal="left" vertical="center"/>
    </xf>
    <xf numFmtId="14" fontId="3" fillId="3" borderId="0" xfId="1" applyNumberFormat="1" applyFont="1" applyFill="1" applyAlignment="1">
      <alignment horizontal="left" vertical="center"/>
    </xf>
    <xf numFmtId="164" fontId="3" fillId="0" borderId="1" xfId="1" applyNumberFormat="1" applyFont="1" applyBorder="1" applyAlignment="1">
      <alignment horizontal="left" vertical="center"/>
    </xf>
    <xf numFmtId="164" fontId="2" fillId="0" borderId="1" xfId="1" applyNumberFormat="1" applyFont="1" applyBorder="1" applyAlignment="1">
      <alignment horizontal="left" vertical="center"/>
    </xf>
    <xf numFmtId="164" fontId="2" fillId="3" borderId="1" xfId="1" applyNumberFormat="1" applyFont="1" applyFill="1" applyBorder="1" applyAlignment="1">
      <alignment horizontal="left" vertical="center"/>
    </xf>
    <xf numFmtId="0" fontId="3" fillId="0" borderId="1" xfId="1" applyFont="1" applyBorder="1" applyAlignment="1">
      <alignment horizontal="left" vertical="center"/>
    </xf>
    <xf numFmtId="0" fontId="3" fillId="0" borderId="1" xfId="1" applyFont="1" applyBorder="1"/>
    <xf numFmtId="0" fontId="3" fillId="3" borderId="1" xfId="1" applyFont="1" applyFill="1" applyBorder="1"/>
    <xf numFmtId="0" fontId="2" fillId="0" borderId="0" xfId="1" applyFont="1" applyAlignment="1">
      <alignment horizontal="right"/>
    </xf>
    <xf numFmtId="14" fontId="3" fillId="0" borderId="0" xfId="1" applyNumberFormat="1" applyFont="1" applyAlignment="1">
      <alignment horizontal="right"/>
    </xf>
    <xf numFmtId="14" fontId="3" fillId="3" borderId="0" xfId="1" applyNumberFormat="1" applyFont="1" applyFill="1" applyAlignment="1">
      <alignment horizontal="right"/>
    </xf>
    <xf numFmtId="164" fontId="3" fillId="0" borderId="0" xfId="1" applyNumberFormat="1" applyFont="1"/>
    <xf numFmtId="164" fontId="2" fillId="0" borderId="0" xfId="1" applyNumberFormat="1" applyFont="1"/>
    <xf numFmtId="164" fontId="2" fillId="0" borderId="0" xfId="1" applyNumberFormat="1" applyFont="1" applyAlignment="1">
      <alignment horizontal="right"/>
    </xf>
    <xf numFmtId="0" fontId="2" fillId="0" borderId="1" xfId="1" applyFont="1" applyBorder="1" applyAlignment="1">
      <alignment vertical="center"/>
    </xf>
    <xf numFmtId="0" fontId="2" fillId="3" borderId="1" xfId="1" applyFont="1" applyFill="1" applyBorder="1" applyAlignment="1">
      <alignment vertical="center"/>
    </xf>
    <xf numFmtId="0" fontId="2" fillId="3" borderId="0" xfId="1" applyFont="1" applyFill="1" applyAlignment="1">
      <alignment vertical="center"/>
    </xf>
    <xf numFmtId="0" fontId="2" fillId="2" borderId="9" xfId="1" applyFont="1" applyFill="1" applyBorder="1" applyAlignment="1">
      <alignment horizontal="center" vertical="center"/>
    </xf>
    <xf numFmtId="0" fontId="2" fillId="3" borderId="0" xfId="1" applyFont="1" applyFill="1" applyAlignment="1">
      <alignment horizontal="center" vertical="center"/>
    </xf>
    <xf numFmtId="0" fontId="2" fillId="2" borderId="8" xfId="1" applyFont="1" applyFill="1" applyBorder="1" applyAlignment="1">
      <alignment horizontal="center" vertical="center"/>
    </xf>
    <xf numFmtId="0" fontId="2" fillId="2" borderId="2" xfId="1" applyFont="1" applyFill="1" applyBorder="1" applyAlignment="1">
      <alignment vertical="top"/>
    </xf>
    <xf numFmtId="0" fontId="2" fillId="2" borderId="2" xfId="1" applyFont="1" applyFill="1" applyBorder="1" applyAlignment="1">
      <alignment vertical="top" wrapText="1"/>
    </xf>
    <xf numFmtId="9" fontId="2" fillId="2" borderId="6" xfId="1" applyNumberFormat="1" applyFont="1" applyFill="1" applyBorder="1" applyAlignment="1">
      <alignment horizontal="center" vertical="top" wrapText="1"/>
    </xf>
    <xf numFmtId="9" fontId="2" fillId="2" borderId="6" xfId="1" applyNumberFormat="1" applyFont="1" applyFill="1" applyBorder="1" applyAlignment="1">
      <alignment horizontal="left" vertical="top" wrapText="1"/>
    </xf>
    <xf numFmtId="9" fontId="2" fillId="3" borderId="13" xfId="1" applyNumberFormat="1" applyFont="1" applyFill="1" applyBorder="1" applyAlignment="1">
      <alignment horizontal="center" vertical="top" wrapText="1"/>
    </xf>
    <xf numFmtId="165" fontId="2" fillId="2" borderId="10" xfId="1" applyNumberFormat="1" applyFont="1" applyFill="1" applyBorder="1" applyAlignment="1">
      <alignment horizontal="center" vertical="top" wrapText="1"/>
    </xf>
    <xf numFmtId="0" fontId="2" fillId="3" borderId="11" xfId="1" applyFont="1" applyFill="1" applyBorder="1" applyAlignment="1">
      <alignment horizontal="right" vertical="top"/>
    </xf>
    <xf numFmtId="0" fontId="2" fillId="2" borderId="8" xfId="1" applyFont="1" applyFill="1" applyBorder="1" applyAlignment="1">
      <alignment horizontal="right" vertical="top"/>
    </xf>
    <xf numFmtId="0" fontId="2" fillId="3" borderId="0" xfId="1" applyFont="1" applyFill="1" applyAlignment="1">
      <alignment horizontal="right" vertical="top"/>
    </xf>
    <xf numFmtId="165" fontId="2" fillId="2" borderId="6" xfId="1" applyNumberFormat="1" applyFont="1" applyFill="1" applyBorder="1" applyAlignment="1">
      <alignment horizontal="center" vertical="top" wrapText="1"/>
    </xf>
    <xf numFmtId="165" fontId="2" fillId="2" borderId="14" xfId="1" applyNumberFormat="1" applyFont="1" applyFill="1" applyBorder="1" applyAlignment="1">
      <alignment horizontal="center" vertical="top" wrapText="1"/>
    </xf>
    <xf numFmtId="0" fontId="2" fillId="2" borderId="6" xfId="1" applyFont="1" applyFill="1" applyBorder="1" applyAlignment="1">
      <alignment horizontal="center" vertical="top" wrapText="1"/>
    </xf>
    <xf numFmtId="0" fontId="3" fillId="0" borderId="0" xfId="1" applyFont="1" applyAlignment="1">
      <alignment vertical="center"/>
    </xf>
    <xf numFmtId="165" fontId="3" fillId="3" borderId="0" xfId="1" applyNumberFormat="1" applyFont="1" applyFill="1" applyAlignment="1">
      <alignment vertical="center"/>
    </xf>
    <xf numFmtId="2" fontId="3" fillId="0" borderId="0" xfId="1" applyNumberFormat="1" applyFont="1" applyAlignment="1">
      <alignment horizontal="center" vertical="center"/>
    </xf>
    <xf numFmtId="165" fontId="3" fillId="0" borderId="0" xfId="1" applyNumberFormat="1" applyFont="1" applyAlignment="1">
      <alignment vertical="center"/>
    </xf>
    <xf numFmtId="2" fontId="3" fillId="2" borderId="0" xfId="1" applyNumberFormat="1" applyFont="1" applyFill="1" applyAlignment="1">
      <alignment horizontal="center" vertical="center"/>
    </xf>
    <xf numFmtId="165" fontId="3" fillId="2" borderId="0" xfId="1" applyNumberFormat="1" applyFont="1" applyFill="1" applyAlignment="1">
      <alignment vertical="center"/>
    </xf>
    <xf numFmtId="17" fontId="3" fillId="0" borderId="2" xfId="1" applyNumberFormat="1" applyFont="1" applyBorder="1" applyAlignment="1">
      <alignment vertical="center"/>
    </xf>
    <xf numFmtId="2" fontId="3" fillId="2" borderId="2" xfId="1" applyNumberFormat="1" applyFont="1" applyFill="1" applyBorder="1" applyAlignment="1">
      <alignment horizontal="center" vertical="center"/>
    </xf>
    <xf numFmtId="165" fontId="3" fillId="2" borderId="2" xfId="1" applyNumberFormat="1" applyFont="1" applyFill="1" applyBorder="1" applyAlignment="1">
      <alignment vertical="center"/>
    </xf>
    <xf numFmtId="0" fontId="3" fillId="0" borderId="3" xfId="1" applyFont="1" applyBorder="1" applyAlignment="1">
      <alignment vertical="center"/>
    </xf>
    <xf numFmtId="0" fontId="2" fillId="0" borderId="3" xfId="1" applyFont="1" applyBorder="1" applyAlignment="1">
      <alignment vertical="center"/>
    </xf>
    <xf numFmtId="9" fontId="2" fillId="0" borderId="3" xfId="1" applyNumberFormat="1" applyFont="1" applyBorder="1" applyAlignment="1">
      <alignment vertical="center"/>
    </xf>
    <xf numFmtId="9" fontId="2" fillId="3" borderId="0" xfId="1" applyNumberFormat="1" applyFont="1" applyFill="1" applyAlignment="1">
      <alignment vertical="center"/>
    </xf>
    <xf numFmtId="2" fontId="2" fillId="0" borderId="3" xfId="1" applyNumberFormat="1" applyFont="1" applyBorder="1" applyAlignment="1">
      <alignment horizontal="center" vertical="center"/>
    </xf>
    <xf numFmtId="165" fontId="2" fillId="3" borderId="0" xfId="1" applyNumberFormat="1" applyFont="1" applyFill="1" applyAlignment="1">
      <alignment vertical="center"/>
    </xf>
    <xf numFmtId="165" fontId="2" fillId="0" borderId="0" xfId="1" applyNumberFormat="1" applyFont="1" applyAlignment="1">
      <alignment vertical="center"/>
    </xf>
    <xf numFmtId="2" fontId="2" fillId="2" borderId="0" xfId="1" applyNumberFormat="1" applyFont="1" applyFill="1" applyAlignment="1">
      <alignment horizontal="center" vertical="center"/>
    </xf>
    <xf numFmtId="165" fontId="2" fillId="2" borderId="0" xfId="1" applyNumberFormat="1" applyFont="1" applyFill="1" applyAlignment="1">
      <alignment vertical="center"/>
    </xf>
    <xf numFmtId="9" fontId="3" fillId="0" borderId="0" xfId="1" applyNumberFormat="1" applyFont="1" applyAlignment="1">
      <alignment horizontal="center" vertical="center"/>
    </xf>
    <xf numFmtId="9" fontId="3" fillId="3" borderId="0" xfId="1" applyNumberFormat="1" applyFont="1" applyFill="1" applyAlignment="1">
      <alignment horizontal="center" vertical="center"/>
    </xf>
    <xf numFmtId="0" fontId="3" fillId="2" borderId="0" xfId="1" applyFont="1" applyFill="1" applyAlignment="1">
      <alignment vertical="center"/>
    </xf>
    <xf numFmtId="0" fontId="2" fillId="0" borderId="0" xfId="1" applyFont="1" applyAlignment="1">
      <alignment vertical="center"/>
    </xf>
    <xf numFmtId="0" fontId="3" fillId="3" borderId="0" xfId="1" applyFont="1" applyFill="1" applyAlignment="1">
      <alignment vertical="center"/>
    </xf>
    <xf numFmtId="164" fontId="2" fillId="0" borderId="5" xfId="1" applyNumberFormat="1" applyFont="1" applyBorder="1" applyAlignment="1">
      <alignment vertical="center"/>
    </xf>
    <xf numFmtId="9" fontId="3" fillId="0" borderId="5" xfId="1" applyNumberFormat="1" applyFont="1" applyBorder="1" applyAlignment="1">
      <alignment vertical="center"/>
    </xf>
    <xf numFmtId="9" fontId="3" fillId="3" borderId="0" xfId="1" applyNumberFormat="1" applyFont="1" applyFill="1" applyAlignment="1">
      <alignment vertical="center"/>
    </xf>
    <xf numFmtId="165" fontId="3" fillId="0" borderId="5" xfId="1" applyNumberFormat="1" applyFont="1" applyBorder="1" applyAlignment="1">
      <alignment vertical="center"/>
    </xf>
    <xf numFmtId="165" fontId="2" fillId="0" borderId="5" xfId="1" applyNumberFormat="1" applyFont="1" applyBorder="1" applyAlignment="1">
      <alignment vertical="center"/>
    </xf>
    <xf numFmtId="0" fontId="3" fillId="0" borderId="5" xfId="1" applyFont="1" applyBorder="1" applyAlignment="1">
      <alignment vertical="center"/>
    </xf>
    <xf numFmtId="0" fontId="3" fillId="2" borderId="5" xfId="1" applyFont="1" applyFill="1" applyBorder="1" applyAlignment="1">
      <alignment vertical="center"/>
    </xf>
    <xf numFmtId="165" fontId="2" fillId="2" borderId="5" xfId="1" applyNumberFormat="1" applyFont="1" applyFill="1" applyBorder="1" applyAlignment="1">
      <alignment vertical="center"/>
    </xf>
    <xf numFmtId="9" fontId="3" fillId="0" borderId="0" xfId="1" applyNumberFormat="1" applyFont="1"/>
    <xf numFmtId="9" fontId="3" fillId="3" borderId="0" xfId="1" applyNumberFormat="1" applyFont="1" applyFill="1"/>
    <xf numFmtId="165" fontId="3" fillId="0" borderId="0" xfId="1" applyNumberFormat="1" applyFont="1"/>
    <xf numFmtId="165" fontId="3" fillId="3" borderId="0" xfId="1" applyNumberFormat="1" applyFont="1" applyFill="1"/>
    <xf numFmtId="0" fontId="3" fillId="2" borderId="0" xfId="1" applyFont="1" applyFill="1"/>
    <xf numFmtId="0" fontId="2" fillId="0" borderId="2" xfId="1" applyFont="1" applyBorder="1" applyAlignment="1">
      <alignment vertical="center"/>
    </xf>
    <xf numFmtId="0" fontId="3" fillId="0" borderId="2" xfId="1" applyFont="1" applyBorder="1" applyAlignment="1">
      <alignment vertical="center"/>
    </xf>
    <xf numFmtId="9" fontId="3" fillId="0" borderId="2" xfId="1" applyNumberFormat="1" applyFont="1" applyBorder="1" applyAlignment="1">
      <alignment horizontal="center" vertical="center"/>
    </xf>
    <xf numFmtId="9" fontId="3" fillId="3" borderId="2" xfId="1" applyNumberFormat="1" applyFont="1" applyFill="1" applyBorder="1" applyAlignment="1">
      <alignment horizontal="center" vertical="center"/>
    </xf>
    <xf numFmtId="165" fontId="3" fillId="0" borderId="2" xfId="1" applyNumberFormat="1" applyFont="1" applyBorder="1" applyAlignment="1">
      <alignment vertical="center"/>
    </xf>
    <xf numFmtId="165" fontId="3" fillId="3" borderId="2" xfId="1" applyNumberFormat="1" applyFont="1" applyFill="1" applyBorder="1" applyAlignment="1">
      <alignment vertical="center"/>
    </xf>
    <xf numFmtId="0" fontId="3" fillId="3" borderId="2" xfId="1" applyFont="1" applyFill="1" applyBorder="1" applyAlignment="1">
      <alignment vertical="center"/>
    </xf>
    <xf numFmtId="0" fontId="3" fillId="2" borderId="2" xfId="1" applyFont="1" applyFill="1" applyBorder="1" applyAlignment="1">
      <alignment vertical="center"/>
    </xf>
    <xf numFmtId="10" fontId="3" fillId="0" borderId="0" xfId="1" applyNumberFormat="1" applyFont="1" applyAlignment="1">
      <alignment horizontal="right" vertical="center"/>
    </xf>
    <xf numFmtId="10" fontId="3" fillId="2" borderId="0" xfId="1" applyNumberFormat="1" applyFont="1" applyFill="1" applyAlignment="1">
      <alignment horizontal="right" vertical="center"/>
    </xf>
    <xf numFmtId="0" fontId="3" fillId="0" borderId="2" xfId="1" applyFont="1" applyBorder="1" applyAlignment="1">
      <alignment horizontal="right" vertical="center"/>
    </xf>
    <xf numFmtId="10" fontId="3" fillId="0" borderId="2" xfId="1" applyNumberFormat="1" applyFont="1" applyBorder="1" applyAlignment="1">
      <alignment horizontal="right" vertical="center"/>
    </xf>
    <xf numFmtId="10" fontId="3" fillId="2" borderId="2" xfId="1" applyNumberFormat="1" applyFont="1" applyFill="1" applyBorder="1" applyAlignment="1">
      <alignment horizontal="right" vertical="center"/>
    </xf>
    <xf numFmtId="10" fontId="2" fillId="0" borderId="1" xfId="1" applyNumberFormat="1" applyFont="1" applyBorder="1" applyAlignment="1">
      <alignment horizontal="right" vertical="center"/>
    </xf>
    <xf numFmtId="165" fontId="2" fillId="0" borderId="4" xfId="1" applyNumberFormat="1" applyFont="1" applyBorder="1" applyAlignment="1">
      <alignment vertical="center"/>
    </xf>
    <xf numFmtId="0" fontId="3" fillId="0" borderId="4" xfId="1" applyFont="1" applyBorder="1" applyAlignment="1">
      <alignment vertical="center"/>
    </xf>
    <xf numFmtId="10" fontId="2" fillId="2" borderId="1" xfId="1" applyNumberFormat="1" applyFont="1" applyFill="1" applyBorder="1" applyAlignment="1">
      <alignment horizontal="right" vertical="center"/>
    </xf>
    <xf numFmtId="165" fontId="2" fillId="2" borderId="4" xfId="1" applyNumberFormat="1" applyFont="1" applyFill="1" applyBorder="1" applyAlignment="1">
      <alignment vertical="center"/>
    </xf>
    <xf numFmtId="164" fontId="3" fillId="0" borderId="0" xfId="1" applyNumberFormat="1" applyFont="1" applyAlignment="1">
      <alignment vertical="center"/>
    </xf>
    <xf numFmtId="0" fontId="10" fillId="0" borderId="0" xfId="1" applyFont="1" applyAlignment="1">
      <alignment vertical="center"/>
    </xf>
    <xf numFmtId="164" fontId="3" fillId="0" borderId="9" xfId="1" applyNumberFormat="1" applyFont="1" applyBorder="1" applyAlignment="1">
      <alignment vertical="center"/>
    </xf>
    <xf numFmtId="0" fontId="3" fillId="3" borderId="12" xfId="1" applyFont="1" applyFill="1" applyBorder="1" applyAlignment="1">
      <alignment vertical="center"/>
    </xf>
    <xf numFmtId="0" fontId="3" fillId="0" borderId="12" xfId="1" applyFont="1" applyBorder="1" applyAlignment="1">
      <alignment vertical="center"/>
    </xf>
    <xf numFmtId="165" fontId="3" fillId="0" borderId="12" xfId="1" applyNumberFormat="1" applyFont="1" applyBorder="1" applyAlignment="1">
      <alignment vertical="center"/>
    </xf>
    <xf numFmtId="164" fontId="3" fillId="0" borderId="12" xfId="1" applyNumberFormat="1" applyFont="1" applyBorder="1" applyAlignment="1">
      <alignment vertical="center"/>
    </xf>
    <xf numFmtId="0" fontId="3" fillId="2" borderId="12" xfId="1" applyFont="1" applyFill="1" applyBorder="1" applyAlignment="1">
      <alignment vertical="center"/>
    </xf>
    <xf numFmtId="165" fontId="3" fillId="2" borderId="12" xfId="1" applyNumberFormat="1" applyFont="1" applyFill="1" applyBorder="1" applyAlignment="1">
      <alignment vertical="center"/>
    </xf>
    <xf numFmtId="0" fontId="3" fillId="0" borderId="9" xfId="1" applyFont="1" applyBorder="1" applyAlignment="1">
      <alignment vertical="center"/>
    </xf>
    <xf numFmtId="164" fontId="3" fillId="3" borderId="12" xfId="1" applyNumberFormat="1" applyFont="1" applyFill="1" applyBorder="1" applyAlignment="1">
      <alignment vertical="center"/>
    </xf>
    <xf numFmtId="0" fontId="3" fillId="0" borderId="7" xfId="1" applyFont="1" applyBorder="1" applyAlignment="1">
      <alignment vertical="center"/>
    </xf>
    <xf numFmtId="164" fontId="3" fillId="0" borderId="2" xfId="1" applyNumberFormat="1" applyFont="1" applyBorder="1" applyAlignment="1">
      <alignment vertical="center"/>
    </xf>
    <xf numFmtId="164" fontId="3" fillId="3" borderId="2" xfId="1" applyNumberFormat="1" applyFont="1" applyFill="1" applyBorder="1" applyAlignment="1">
      <alignment vertical="center"/>
    </xf>
    <xf numFmtId="0" fontId="3" fillId="5" borderId="0" xfId="1" applyFont="1" applyFill="1"/>
    <xf numFmtId="165" fontId="2" fillId="2" borderId="10" xfId="1" applyNumberFormat="1" applyFont="1" applyFill="1" applyBorder="1" applyAlignment="1" applyProtection="1">
      <alignment horizontal="center" vertical="top" wrapText="1"/>
      <protection locked="0"/>
    </xf>
    <xf numFmtId="2" fontId="2" fillId="0" borderId="3" xfId="1" applyNumberFormat="1" applyFont="1" applyBorder="1" applyAlignment="1" applyProtection="1">
      <alignment horizontal="center" vertical="center"/>
      <protection locked="0"/>
    </xf>
    <xf numFmtId="0" fontId="2" fillId="2" borderId="7" xfId="1" applyFont="1" applyFill="1" applyBorder="1" applyAlignment="1" applyProtection="1">
      <alignment horizontal="right" vertical="top"/>
      <protection locked="0"/>
    </xf>
    <xf numFmtId="165" fontId="3" fillId="0" borderId="0" xfId="1" applyNumberFormat="1" applyFont="1" applyProtection="1">
      <protection locked="0"/>
    </xf>
    <xf numFmtId="165" fontId="3" fillId="0" borderId="2" xfId="1" applyNumberFormat="1" applyFont="1" applyBorder="1" applyAlignment="1" applyProtection="1">
      <alignment vertical="center"/>
      <protection locked="0"/>
    </xf>
    <xf numFmtId="0" fontId="3" fillId="0" borderId="2" xfId="1" applyFont="1" applyBorder="1" applyAlignment="1" applyProtection="1">
      <alignment vertical="center"/>
      <protection locked="0"/>
    </xf>
    <xf numFmtId="165" fontId="2" fillId="0" borderId="3" xfId="1" applyNumberFormat="1" applyFont="1" applyBorder="1" applyAlignment="1">
      <alignment vertical="center"/>
    </xf>
    <xf numFmtId="2" fontId="3" fillId="4" borderId="0" xfId="1" applyNumberFormat="1" applyFont="1" applyFill="1" applyAlignment="1" applyProtection="1">
      <alignment horizontal="center" vertical="center"/>
      <protection locked="0"/>
    </xf>
    <xf numFmtId="0" fontId="3" fillId="4" borderId="0" xfId="1" applyFont="1" applyFill="1" applyAlignment="1" applyProtection="1">
      <alignment horizontal="left" vertical="center"/>
      <protection locked="0"/>
    </xf>
    <xf numFmtId="0" fontId="3" fillId="4" borderId="0" xfId="1" applyFont="1" applyFill="1" applyAlignment="1" applyProtection="1">
      <alignment horizontal="left" vertical="top" wrapText="1"/>
      <protection locked="0"/>
    </xf>
    <xf numFmtId="14" fontId="3" fillId="4" borderId="1" xfId="1" applyNumberFormat="1" applyFont="1" applyFill="1" applyBorder="1" applyAlignment="1" applyProtection="1">
      <alignment horizontal="left" vertical="center"/>
      <protection locked="0"/>
    </xf>
    <xf numFmtId="0" fontId="2" fillId="4" borderId="8" xfId="1" applyFont="1" applyFill="1" applyBorder="1" applyAlignment="1" applyProtection="1">
      <alignment horizontal="center" vertical="center"/>
      <protection locked="0"/>
    </xf>
    <xf numFmtId="0" fontId="3" fillId="4" borderId="2" xfId="1" applyFont="1" applyFill="1" applyBorder="1" applyAlignment="1" applyProtection="1">
      <alignment horizontal="left" vertical="center"/>
      <protection locked="0"/>
    </xf>
    <xf numFmtId="14" fontId="3" fillId="4" borderId="0" xfId="1" applyNumberFormat="1" applyFont="1" applyFill="1" applyAlignment="1" applyProtection="1">
      <alignment horizontal="center" vertical="center"/>
      <protection locked="0"/>
    </xf>
    <xf numFmtId="1" fontId="3" fillId="4" borderId="0" xfId="1" applyNumberFormat="1" applyFont="1" applyFill="1" applyAlignment="1" applyProtection="1">
      <alignment horizontal="left" vertical="center"/>
      <protection locked="0"/>
    </xf>
    <xf numFmtId="165" fontId="3" fillId="4" borderId="0" xfId="1" applyNumberFormat="1" applyFont="1" applyFill="1" applyAlignment="1" applyProtection="1">
      <alignment horizontal="center" vertical="center"/>
      <protection locked="0"/>
    </xf>
    <xf numFmtId="10" fontId="3" fillId="4" borderId="0" xfId="1" applyNumberFormat="1" applyFont="1" applyFill="1" applyAlignment="1" applyProtection="1">
      <alignment horizontal="center" vertical="center"/>
      <protection locked="0"/>
    </xf>
    <xf numFmtId="10" fontId="3" fillId="4" borderId="0" xfId="1" applyNumberFormat="1" applyFont="1" applyFill="1" applyAlignment="1" applyProtection="1">
      <alignment horizontal="right" vertical="center"/>
      <protection locked="0"/>
    </xf>
    <xf numFmtId="10" fontId="3" fillId="4" borderId="2" xfId="1" applyNumberFormat="1" applyFont="1" applyFill="1" applyBorder="1" applyAlignment="1" applyProtection="1">
      <alignment horizontal="right" vertical="center"/>
      <protection locked="0"/>
    </xf>
    <xf numFmtId="0" fontId="3" fillId="0" borderId="0" xfId="1" applyFont="1" applyAlignment="1">
      <alignment horizontal="left" vertical="center" wrapText="1"/>
    </xf>
    <xf numFmtId="0" fontId="3" fillId="0" borderId="13" xfId="1" applyFont="1" applyBorder="1" applyAlignment="1">
      <alignment horizontal="left" vertical="center" wrapText="1"/>
    </xf>
    <xf numFmtId="0" fontId="3" fillId="4" borderId="0" xfId="1" applyFont="1" applyFill="1" applyAlignment="1" applyProtection="1">
      <alignment horizontal="left" vertical="center"/>
      <protection locked="0"/>
    </xf>
    <xf numFmtId="0" fontId="3" fillId="4" borderId="0" xfId="1" applyFont="1" applyFill="1" applyAlignment="1" applyProtection="1">
      <alignment horizontal="left" vertical="top" wrapText="1"/>
      <protection locked="0"/>
    </xf>
    <xf numFmtId="0" fontId="11" fillId="0" borderId="0" xfId="1" applyFont="1" applyAlignment="1">
      <alignment horizontal="center" vertical="center"/>
    </xf>
    <xf numFmtId="0" fontId="3" fillId="0" borderId="0" xfId="1" applyFont="1" applyAlignment="1">
      <alignment horizontal="center" vertical="center"/>
    </xf>
    <xf numFmtId="0" fontId="2" fillId="2" borderId="9"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10" xfId="1" applyFont="1" applyFill="1" applyBorder="1" applyAlignment="1">
      <alignment horizontal="center" vertical="center"/>
    </xf>
  </cellXfs>
  <cellStyles count="3">
    <cellStyle name="Prozent" xfId="2" builtinId="5"/>
    <cellStyle name="Standard" xfId="0" builtinId="0"/>
    <cellStyle name="Standard_-KALKUL" xfId="1"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1438275</xdr:colOff>
      <xdr:row>2</xdr:row>
      <xdr:rowOff>28575</xdr:rowOff>
    </xdr:to>
    <xdr:pic>
      <xdr:nvPicPr>
        <xdr:cNvPr id="2" name="Grafik 2" descr="ifb_logo_lang_horizontal_0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732684" cy="46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Z171"/>
  <sheetViews>
    <sheetView tabSelected="1" zoomScaleNormal="100" zoomScaleSheetLayoutView="100" workbookViewId="0">
      <selection activeCell="C5" sqref="C5:K5"/>
    </sheetView>
  </sheetViews>
  <sheetFormatPr baseColWidth="10" defaultColWidth="11.44140625" defaultRowHeight="10.199999999999999" x14ac:dyDescent="0.2"/>
  <cols>
    <col min="1" max="1" width="5.88671875" style="16" customWidth="1"/>
    <col min="2" max="2" width="49.44140625" style="16" customWidth="1"/>
    <col min="3" max="3" width="18.6640625" style="16" customWidth="1"/>
    <col min="4" max="4" width="28.88671875" style="16" customWidth="1"/>
    <col min="5" max="5" width="12.44140625" style="16" customWidth="1"/>
    <col min="6" max="6" width="1.44140625" style="20" customWidth="1"/>
    <col min="7" max="8" width="10.44140625" style="16" customWidth="1"/>
    <col min="9" max="9" width="14.44140625" style="16" customWidth="1"/>
    <col min="10" max="10" width="1.44140625" style="20" customWidth="1"/>
    <col min="11" max="12" width="9.44140625" style="16" customWidth="1"/>
    <col min="13" max="13" width="14.109375" style="16" customWidth="1"/>
    <col min="14" max="14" width="1.44140625" style="20" customWidth="1"/>
    <col min="15" max="15" width="9.44140625" style="16" customWidth="1"/>
    <col min="16" max="16" width="10.44140625" style="16" customWidth="1"/>
    <col min="17" max="17" width="14.44140625" style="16" customWidth="1"/>
    <col min="18" max="18" width="1.44140625" style="20" customWidth="1"/>
    <col min="19" max="20" width="9.44140625" style="132" customWidth="1"/>
    <col min="21" max="21" width="13.44140625" style="132" customWidth="1"/>
    <col min="22" max="22" width="1.44140625" style="20" customWidth="1"/>
    <col min="23" max="24" width="9.44140625" style="20" customWidth="1"/>
    <col min="25" max="25" width="17" style="16" customWidth="1"/>
    <col min="26" max="26" width="19.6640625" style="4" customWidth="1"/>
    <col min="27" max="16384" width="11.44140625" style="4"/>
  </cols>
  <sheetData>
    <row r="1" spans="1:26" ht="14.1" customHeight="1" x14ac:dyDescent="0.25">
      <c r="B1"/>
      <c r="C1"/>
      <c r="D1" s="17"/>
      <c r="E1" s="17"/>
      <c r="F1" s="18"/>
      <c r="G1" s="19"/>
      <c r="H1" s="19"/>
      <c r="M1" s="21"/>
      <c r="N1" s="22"/>
      <c r="S1" s="16"/>
      <c r="T1" s="16"/>
      <c r="U1" s="16"/>
      <c r="Y1" s="23"/>
    </row>
    <row r="2" spans="1:26" s="8" customFormat="1" ht="22.65" customHeight="1" x14ac:dyDescent="0.25">
      <c r="A2" s="156" t="s">
        <v>29</v>
      </c>
      <c r="B2" s="156"/>
      <c r="C2" s="156"/>
      <c r="D2" s="156"/>
      <c r="E2" s="156"/>
      <c r="F2" s="156"/>
      <c r="G2" s="156"/>
      <c r="H2" s="156"/>
      <c r="I2" s="156"/>
      <c r="J2" s="156"/>
      <c r="K2" s="156"/>
      <c r="L2" s="156"/>
      <c r="M2" s="156"/>
      <c r="N2" s="156"/>
      <c r="O2" s="156"/>
      <c r="P2" s="156"/>
      <c r="Q2" s="156"/>
      <c r="R2" s="156"/>
      <c r="S2" s="156"/>
      <c r="T2" s="156"/>
      <c r="U2" s="156"/>
      <c r="V2" s="156"/>
      <c r="W2" s="156"/>
      <c r="X2" s="156"/>
      <c r="Y2" s="156"/>
    </row>
    <row r="3" spans="1:26" s="6" customFormat="1" ht="14.1" customHeight="1" x14ac:dyDescent="0.25">
      <c r="A3" s="157" t="s">
        <v>43</v>
      </c>
      <c r="B3" s="157"/>
      <c r="C3" s="157"/>
      <c r="D3" s="157"/>
      <c r="E3" s="157"/>
      <c r="F3" s="157"/>
      <c r="G3" s="157"/>
      <c r="H3" s="157"/>
      <c r="I3" s="157"/>
      <c r="J3" s="157"/>
      <c r="K3" s="157"/>
      <c r="L3" s="157"/>
      <c r="M3" s="157"/>
      <c r="N3" s="157"/>
      <c r="O3" s="157"/>
      <c r="P3" s="157"/>
      <c r="Q3" s="157"/>
      <c r="R3" s="157"/>
      <c r="S3" s="157"/>
      <c r="T3" s="157"/>
      <c r="U3" s="157"/>
      <c r="V3" s="157"/>
      <c r="W3" s="157"/>
      <c r="X3" s="157"/>
      <c r="Y3" s="157"/>
    </row>
    <row r="4" spans="1:26" ht="14.1" customHeight="1" x14ac:dyDescent="0.3">
      <c r="B4" s="24" t="s">
        <v>0</v>
      </c>
      <c r="C4" s="24"/>
      <c r="D4" s="17"/>
      <c r="E4" s="17"/>
      <c r="F4" s="18"/>
      <c r="G4" s="17"/>
      <c r="H4" s="17"/>
      <c r="I4" s="17"/>
      <c r="J4" s="18"/>
      <c r="S4" s="16"/>
      <c r="T4" s="16"/>
      <c r="U4" s="16"/>
    </row>
    <row r="5" spans="1:26" ht="14.1" customHeight="1" x14ac:dyDescent="0.2">
      <c r="B5" s="25" t="s">
        <v>50</v>
      </c>
      <c r="C5" s="154"/>
      <c r="D5" s="154"/>
      <c r="E5" s="154"/>
      <c r="F5" s="154"/>
      <c r="G5" s="154"/>
      <c r="H5" s="154"/>
      <c r="I5" s="154"/>
      <c r="J5" s="154"/>
      <c r="K5" s="154"/>
      <c r="L5" s="141"/>
      <c r="S5" s="16"/>
      <c r="T5" s="16"/>
      <c r="U5" s="16"/>
    </row>
    <row r="6" spans="1:26" ht="24.75" customHeight="1" x14ac:dyDescent="0.2">
      <c r="B6" s="26" t="s">
        <v>51</v>
      </c>
      <c r="C6" s="155"/>
      <c r="D6" s="155"/>
      <c r="E6" s="155"/>
      <c r="F6" s="155"/>
      <c r="G6" s="155"/>
      <c r="H6" s="155"/>
      <c r="I6" s="155"/>
      <c r="J6" s="155"/>
      <c r="K6" s="155"/>
      <c r="L6" s="142"/>
      <c r="S6" s="16"/>
      <c r="T6" s="16"/>
      <c r="U6" s="16"/>
    </row>
    <row r="7" spans="1:26" s="5" customFormat="1" ht="12.75" customHeight="1" x14ac:dyDescent="0.25">
      <c r="A7" s="27"/>
      <c r="B7" s="25" t="s">
        <v>18</v>
      </c>
      <c r="C7" s="141"/>
      <c r="D7" s="28"/>
      <c r="E7" s="28"/>
      <c r="F7" s="29"/>
      <c r="G7" s="28"/>
      <c r="H7" s="28"/>
      <c r="I7" s="28"/>
      <c r="J7" s="29"/>
      <c r="K7" s="28"/>
      <c r="L7" s="28"/>
      <c r="M7" s="27"/>
      <c r="N7" s="30"/>
      <c r="O7" s="27"/>
      <c r="P7" s="27"/>
      <c r="Q7" s="27"/>
      <c r="R7" s="30"/>
      <c r="S7" s="27"/>
      <c r="T7" s="27"/>
      <c r="U7" s="27"/>
      <c r="V7" s="30"/>
      <c r="W7" s="30"/>
      <c r="X7" s="30"/>
      <c r="Y7" s="27"/>
    </row>
    <row r="8" spans="1:26" ht="12.75" customHeight="1" thickBot="1" x14ac:dyDescent="0.25">
      <c r="A8" s="31"/>
      <c r="B8" s="31" t="s">
        <v>21</v>
      </c>
      <c r="C8" s="143"/>
      <c r="D8" s="32"/>
      <c r="E8" s="32"/>
      <c r="F8" s="33"/>
      <c r="G8" s="34"/>
      <c r="H8" s="34"/>
      <c r="I8" s="35" t="s">
        <v>0</v>
      </c>
      <c r="J8" s="36"/>
      <c r="K8" s="37"/>
      <c r="L8" s="37"/>
      <c r="M8" s="38"/>
      <c r="N8" s="39"/>
      <c r="O8" s="38"/>
      <c r="P8" s="38"/>
      <c r="Q8" s="38"/>
      <c r="R8" s="39"/>
      <c r="S8" s="38"/>
      <c r="T8" s="38"/>
      <c r="U8" s="38"/>
      <c r="V8" s="39"/>
      <c r="W8" s="39"/>
      <c r="X8" s="39"/>
      <c r="Y8" s="38"/>
    </row>
    <row r="9" spans="1:26" ht="14.1" customHeight="1" x14ac:dyDescent="0.2">
      <c r="A9" s="40"/>
      <c r="B9" s="40"/>
      <c r="C9" s="40"/>
      <c r="D9" s="41"/>
      <c r="E9" s="41"/>
      <c r="F9" s="42"/>
      <c r="G9" s="43"/>
      <c r="H9" s="44"/>
      <c r="I9" s="45"/>
      <c r="J9" s="45"/>
      <c r="L9" s="44"/>
      <c r="N9" s="16"/>
      <c r="P9" s="44"/>
      <c r="R9" s="16"/>
      <c r="S9" s="16"/>
      <c r="T9" s="44"/>
      <c r="U9" s="16"/>
      <c r="V9" s="16"/>
      <c r="W9" s="16"/>
      <c r="X9" s="44"/>
    </row>
    <row r="10" spans="1:26" s="6" customFormat="1" ht="14.1" customHeight="1" thickBot="1" x14ac:dyDescent="0.3">
      <c r="A10" s="46" t="s">
        <v>4</v>
      </c>
      <c r="B10" s="46" t="s">
        <v>61</v>
      </c>
      <c r="C10" s="46"/>
      <c r="D10" s="46"/>
      <c r="E10" s="47"/>
      <c r="F10" s="48"/>
      <c r="G10" s="49" t="s">
        <v>22</v>
      </c>
      <c r="H10" s="49"/>
      <c r="I10" s="144"/>
      <c r="J10" s="50"/>
      <c r="K10" s="49" t="s">
        <v>24</v>
      </c>
      <c r="L10" s="49"/>
      <c r="M10" s="51" t="str">
        <f>IF(I10&gt;0,I10+1,"")</f>
        <v/>
      </c>
      <c r="N10" s="50"/>
      <c r="O10" s="49" t="s">
        <v>23</v>
      </c>
      <c r="P10" s="49"/>
      <c r="Q10" s="51" t="str">
        <f>IF(I10&gt;0,I10+2,"")</f>
        <v/>
      </c>
      <c r="R10" s="50"/>
      <c r="S10" s="49" t="s">
        <v>37</v>
      </c>
      <c r="T10" s="49"/>
      <c r="U10" s="51" t="str">
        <f>IF(I10&gt;0,I10+3,"")</f>
        <v/>
      </c>
      <c r="V10" s="50"/>
      <c r="W10" s="158" t="s">
        <v>25</v>
      </c>
      <c r="X10" s="159"/>
      <c r="Y10" s="160"/>
    </row>
    <row r="11" spans="1:26" ht="51" customHeight="1" x14ac:dyDescent="0.2">
      <c r="A11" s="52"/>
      <c r="B11" s="53" t="s">
        <v>54</v>
      </c>
      <c r="C11" s="54" t="s">
        <v>55</v>
      </c>
      <c r="D11" s="54" t="s">
        <v>69</v>
      </c>
      <c r="E11" s="55" t="s">
        <v>67</v>
      </c>
      <c r="F11" s="56"/>
      <c r="G11" s="57" t="s">
        <v>42</v>
      </c>
      <c r="H11" s="133" t="s">
        <v>66</v>
      </c>
      <c r="I11" s="135" t="s">
        <v>26</v>
      </c>
      <c r="J11" s="58"/>
      <c r="K11" s="57" t="s">
        <v>42</v>
      </c>
      <c r="L11" s="133" t="s">
        <v>66</v>
      </c>
      <c r="M11" s="135" t="s">
        <v>26</v>
      </c>
      <c r="N11" s="58"/>
      <c r="O11" s="57" t="s">
        <v>42</v>
      </c>
      <c r="P11" s="57" t="s">
        <v>66</v>
      </c>
      <c r="Q11" s="59" t="s">
        <v>26</v>
      </c>
      <c r="R11" s="60"/>
      <c r="S11" s="57" t="s">
        <v>42</v>
      </c>
      <c r="T11" s="57" t="s">
        <v>66</v>
      </c>
      <c r="U11" s="59" t="s">
        <v>26</v>
      </c>
      <c r="V11" s="60"/>
      <c r="W11" s="61" t="s">
        <v>42</v>
      </c>
      <c r="X11" s="62" t="s">
        <v>66</v>
      </c>
      <c r="Y11" s="63" t="s">
        <v>36</v>
      </c>
    </row>
    <row r="12" spans="1:26" s="6" customFormat="1" ht="14.1" customHeight="1" x14ac:dyDescent="0.25">
      <c r="A12" s="64" t="s">
        <v>5</v>
      </c>
      <c r="B12" s="141"/>
      <c r="C12" s="146"/>
      <c r="D12" s="147"/>
      <c r="E12" s="148"/>
      <c r="F12" s="65"/>
      <c r="G12" s="140">
        <v>0</v>
      </c>
      <c r="H12" s="66">
        <f>1720/12*G12</f>
        <v>0</v>
      </c>
      <c r="I12" s="67">
        <f t="shared" ref="I12:I26" si="0">ROUND(E12*H12,2)</f>
        <v>0</v>
      </c>
      <c r="J12" s="65"/>
      <c r="K12" s="140">
        <v>0</v>
      </c>
      <c r="L12" s="66">
        <f>1720/12*K12</f>
        <v>0</v>
      </c>
      <c r="M12" s="67">
        <f t="shared" ref="M12:M26" si="1">ROUND(E12*L12,2)</f>
        <v>0</v>
      </c>
      <c r="N12" s="65"/>
      <c r="O12" s="140">
        <v>0</v>
      </c>
      <c r="P12" s="66">
        <f>1720/12*O12</f>
        <v>0</v>
      </c>
      <c r="Q12" s="67">
        <f t="shared" ref="Q12:Q26" si="2">ROUND($E12*P12,2)</f>
        <v>0</v>
      </c>
      <c r="R12" s="65"/>
      <c r="S12" s="140">
        <v>0</v>
      </c>
      <c r="T12" s="66">
        <f>1720/12*S12</f>
        <v>0</v>
      </c>
      <c r="U12" s="67">
        <f t="shared" ref="U12:U26" si="3">ROUND($E12*T12,2)</f>
        <v>0</v>
      </c>
      <c r="V12" s="65"/>
      <c r="W12" s="68">
        <f>G12+K12+O12+S12</f>
        <v>0</v>
      </c>
      <c r="X12" s="68">
        <f>H12+L12+P12+T12</f>
        <v>0</v>
      </c>
      <c r="Y12" s="69">
        <f>I12+M12+Q12+U12</f>
        <v>0</v>
      </c>
      <c r="Z12" s="7"/>
    </row>
    <row r="13" spans="1:26" s="6" customFormat="1" ht="14.1" customHeight="1" x14ac:dyDescent="0.25">
      <c r="A13" s="64" t="s">
        <v>6</v>
      </c>
      <c r="B13" s="141"/>
      <c r="C13" s="146"/>
      <c r="D13" s="147"/>
      <c r="E13" s="148"/>
      <c r="F13" s="65"/>
      <c r="G13" s="140">
        <v>0</v>
      </c>
      <c r="H13" s="66">
        <f>1720/12*G13</f>
        <v>0</v>
      </c>
      <c r="I13" s="67">
        <f t="shared" si="0"/>
        <v>0</v>
      </c>
      <c r="J13" s="65"/>
      <c r="K13" s="140">
        <v>0</v>
      </c>
      <c r="L13" s="66">
        <f>1720/12*K13</f>
        <v>0</v>
      </c>
      <c r="M13" s="67">
        <f t="shared" si="1"/>
        <v>0</v>
      </c>
      <c r="N13" s="65"/>
      <c r="O13" s="140">
        <v>0</v>
      </c>
      <c r="P13" s="66">
        <f>1720/12*O13</f>
        <v>0</v>
      </c>
      <c r="Q13" s="67">
        <f t="shared" si="2"/>
        <v>0</v>
      </c>
      <c r="R13" s="65"/>
      <c r="S13" s="140">
        <v>0</v>
      </c>
      <c r="T13" s="66">
        <f>1720/12*S13</f>
        <v>0</v>
      </c>
      <c r="U13" s="67">
        <f t="shared" si="3"/>
        <v>0</v>
      </c>
      <c r="V13" s="65"/>
      <c r="W13" s="68">
        <f t="shared" ref="W13:W26" si="4">G13+K13+O13+S13</f>
        <v>0</v>
      </c>
      <c r="X13" s="68">
        <f>H13+L13+P13+T13</f>
        <v>0</v>
      </c>
      <c r="Y13" s="69">
        <f>I13+M13+Q13+U13</f>
        <v>0</v>
      </c>
    </row>
    <row r="14" spans="1:26" s="6" customFormat="1" ht="14.1" customHeight="1" x14ac:dyDescent="0.25">
      <c r="A14" s="64" t="s">
        <v>7</v>
      </c>
      <c r="B14" s="141"/>
      <c r="C14" s="146"/>
      <c r="D14" s="147"/>
      <c r="E14" s="148"/>
      <c r="F14" s="65"/>
      <c r="G14" s="140">
        <v>0</v>
      </c>
      <c r="H14" s="66">
        <f t="shared" ref="H14:H26" si="5">1720/12*G14</f>
        <v>0</v>
      </c>
      <c r="I14" s="67">
        <f t="shared" si="0"/>
        <v>0</v>
      </c>
      <c r="J14" s="65"/>
      <c r="K14" s="140">
        <v>0</v>
      </c>
      <c r="L14" s="66">
        <f t="shared" ref="L14:L26" si="6">1720/12*K14</f>
        <v>0</v>
      </c>
      <c r="M14" s="67">
        <f t="shared" si="1"/>
        <v>0</v>
      </c>
      <c r="N14" s="65"/>
      <c r="O14" s="140">
        <v>0</v>
      </c>
      <c r="P14" s="66">
        <f t="shared" ref="P14:P26" si="7">1720/12*O14</f>
        <v>0</v>
      </c>
      <c r="Q14" s="67">
        <f t="shared" si="2"/>
        <v>0</v>
      </c>
      <c r="R14" s="65"/>
      <c r="S14" s="140">
        <v>0</v>
      </c>
      <c r="T14" s="66">
        <f t="shared" ref="T14:T26" si="8">1720/12*S14</f>
        <v>0</v>
      </c>
      <c r="U14" s="67">
        <f t="shared" si="3"/>
        <v>0</v>
      </c>
      <c r="V14" s="65"/>
      <c r="W14" s="68">
        <f t="shared" si="4"/>
        <v>0</v>
      </c>
      <c r="X14" s="68">
        <f t="shared" ref="X14:X26" si="9">H14+L14+P14+T14</f>
        <v>0</v>
      </c>
      <c r="Y14" s="69">
        <f>I14+M14+Q14+U14</f>
        <v>0</v>
      </c>
    </row>
    <row r="15" spans="1:26" s="6" customFormat="1" ht="14.1" customHeight="1" x14ac:dyDescent="0.25">
      <c r="A15" s="64" t="s">
        <v>8</v>
      </c>
      <c r="B15" s="141"/>
      <c r="C15" s="146"/>
      <c r="D15" s="147"/>
      <c r="E15" s="148"/>
      <c r="F15" s="65"/>
      <c r="G15" s="140">
        <v>0</v>
      </c>
      <c r="H15" s="66">
        <f t="shared" si="5"/>
        <v>0</v>
      </c>
      <c r="I15" s="67">
        <f t="shared" si="0"/>
        <v>0</v>
      </c>
      <c r="J15" s="65"/>
      <c r="K15" s="140">
        <v>0</v>
      </c>
      <c r="L15" s="66">
        <f>1720/12*K15</f>
        <v>0</v>
      </c>
      <c r="M15" s="67">
        <f t="shared" si="1"/>
        <v>0</v>
      </c>
      <c r="N15" s="65"/>
      <c r="O15" s="140">
        <v>0</v>
      </c>
      <c r="P15" s="66">
        <f t="shared" si="7"/>
        <v>0</v>
      </c>
      <c r="Q15" s="67">
        <f t="shared" si="2"/>
        <v>0</v>
      </c>
      <c r="R15" s="65"/>
      <c r="S15" s="140">
        <v>0</v>
      </c>
      <c r="T15" s="66">
        <f t="shared" si="8"/>
        <v>0</v>
      </c>
      <c r="U15" s="67">
        <f t="shared" si="3"/>
        <v>0</v>
      </c>
      <c r="V15" s="65"/>
      <c r="W15" s="68">
        <f t="shared" si="4"/>
        <v>0</v>
      </c>
      <c r="X15" s="68">
        <f t="shared" si="9"/>
        <v>0</v>
      </c>
      <c r="Y15" s="69">
        <f>I15+M15+Q15+U15</f>
        <v>0</v>
      </c>
    </row>
    <row r="16" spans="1:26" s="6" customFormat="1" ht="14.1" customHeight="1" x14ac:dyDescent="0.25">
      <c r="A16" s="64" t="s">
        <v>9</v>
      </c>
      <c r="B16" s="141"/>
      <c r="C16" s="146"/>
      <c r="D16" s="147"/>
      <c r="E16" s="148"/>
      <c r="F16" s="65"/>
      <c r="G16" s="140">
        <v>0</v>
      </c>
      <c r="H16" s="66">
        <f t="shared" si="5"/>
        <v>0</v>
      </c>
      <c r="I16" s="67">
        <f t="shared" si="0"/>
        <v>0</v>
      </c>
      <c r="J16" s="65"/>
      <c r="K16" s="140">
        <v>0</v>
      </c>
      <c r="L16" s="66">
        <f>1720/12*K16</f>
        <v>0</v>
      </c>
      <c r="M16" s="67">
        <f t="shared" si="1"/>
        <v>0</v>
      </c>
      <c r="N16" s="65"/>
      <c r="O16" s="140">
        <v>0</v>
      </c>
      <c r="P16" s="66">
        <f t="shared" si="7"/>
        <v>0</v>
      </c>
      <c r="Q16" s="67">
        <f t="shared" si="2"/>
        <v>0</v>
      </c>
      <c r="R16" s="65"/>
      <c r="S16" s="140">
        <v>0</v>
      </c>
      <c r="T16" s="66">
        <f t="shared" si="8"/>
        <v>0</v>
      </c>
      <c r="U16" s="67">
        <f t="shared" si="3"/>
        <v>0</v>
      </c>
      <c r="V16" s="65"/>
      <c r="W16" s="68">
        <f t="shared" si="4"/>
        <v>0</v>
      </c>
      <c r="X16" s="68">
        <f t="shared" si="9"/>
        <v>0</v>
      </c>
      <c r="Y16" s="69">
        <f>I16+M16+Q16+U16</f>
        <v>0</v>
      </c>
    </row>
    <row r="17" spans="1:25" s="6" customFormat="1" ht="14.1" customHeight="1" x14ac:dyDescent="0.25">
      <c r="A17" s="64" t="s">
        <v>10</v>
      </c>
      <c r="B17" s="141"/>
      <c r="C17" s="146"/>
      <c r="D17" s="147"/>
      <c r="E17" s="148"/>
      <c r="F17" s="65"/>
      <c r="G17" s="140">
        <v>0</v>
      </c>
      <c r="H17" s="66">
        <f t="shared" si="5"/>
        <v>0</v>
      </c>
      <c r="I17" s="67">
        <f t="shared" si="0"/>
        <v>0</v>
      </c>
      <c r="J17" s="65"/>
      <c r="K17" s="140">
        <v>0</v>
      </c>
      <c r="L17" s="66">
        <f>1720/12*K17</f>
        <v>0</v>
      </c>
      <c r="M17" s="67">
        <f t="shared" si="1"/>
        <v>0</v>
      </c>
      <c r="N17" s="65"/>
      <c r="O17" s="140">
        <v>0</v>
      </c>
      <c r="P17" s="66">
        <f t="shared" si="7"/>
        <v>0</v>
      </c>
      <c r="Q17" s="67">
        <f t="shared" si="2"/>
        <v>0</v>
      </c>
      <c r="R17" s="65"/>
      <c r="S17" s="140">
        <v>0</v>
      </c>
      <c r="T17" s="66">
        <f t="shared" si="8"/>
        <v>0</v>
      </c>
      <c r="U17" s="67">
        <f t="shared" si="3"/>
        <v>0</v>
      </c>
      <c r="V17" s="65"/>
      <c r="W17" s="68">
        <f t="shared" ref="W17:W25" si="10">G17+K17+O17+S17</f>
        <v>0</v>
      </c>
      <c r="X17" s="68">
        <f t="shared" si="9"/>
        <v>0</v>
      </c>
      <c r="Y17" s="69">
        <f t="shared" ref="Y17:Y25" si="11">I17+M17+Q17+U17</f>
        <v>0</v>
      </c>
    </row>
    <row r="18" spans="1:25" s="6" customFormat="1" ht="14.1" customHeight="1" x14ac:dyDescent="0.25">
      <c r="A18" s="64" t="s">
        <v>14</v>
      </c>
      <c r="B18" s="141"/>
      <c r="C18" s="146"/>
      <c r="D18" s="147"/>
      <c r="E18" s="148"/>
      <c r="F18" s="65"/>
      <c r="G18" s="140">
        <v>0</v>
      </c>
      <c r="H18" s="66">
        <f t="shared" si="5"/>
        <v>0</v>
      </c>
      <c r="I18" s="67">
        <f t="shared" si="0"/>
        <v>0</v>
      </c>
      <c r="J18" s="65"/>
      <c r="K18" s="140">
        <v>0</v>
      </c>
      <c r="L18" s="66">
        <f>1720/12*K18</f>
        <v>0</v>
      </c>
      <c r="M18" s="67">
        <f t="shared" si="1"/>
        <v>0</v>
      </c>
      <c r="N18" s="65"/>
      <c r="O18" s="140">
        <v>0</v>
      </c>
      <c r="P18" s="66">
        <f t="shared" si="7"/>
        <v>0</v>
      </c>
      <c r="Q18" s="67">
        <f t="shared" si="2"/>
        <v>0</v>
      </c>
      <c r="R18" s="65"/>
      <c r="S18" s="140">
        <v>0</v>
      </c>
      <c r="T18" s="66">
        <f t="shared" si="8"/>
        <v>0</v>
      </c>
      <c r="U18" s="67">
        <f t="shared" si="3"/>
        <v>0</v>
      </c>
      <c r="V18" s="65"/>
      <c r="W18" s="68">
        <f t="shared" si="10"/>
        <v>0</v>
      </c>
      <c r="X18" s="68">
        <f t="shared" si="9"/>
        <v>0</v>
      </c>
      <c r="Y18" s="69">
        <f t="shared" si="11"/>
        <v>0</v>
      </c>
    </row>
    <row r="19" spans="1:25" s="6" customFormat="1" ht="14.1" customHeight="1" x14ac:dyDescent="0.25">
      <c r="A19" s="64" t="s">
        <v>15</v>
      </c>
      <c r="B19" s="141"/>
      <c r="C19" s="146"/>
      <c r="D19" s="147"/>
      <c r="E19" s="148"/>
      <c r="F19" s="65"/>
      <c r="G19" s="140">
        <v>0</v>
      </c>
      <c r="H19" s="66">
        <f t="shared" si="5"/>
        <v>0</v>
      </c>
      <c r="I19" s="67">
        <f t="shared" si="0"/>
        <v>0</v>
      </c>
      <c r="J19" s="65"/>
      <c r="K19" s="140">
        <v>0</v>
      </c>
      <c r="L19" s="66">
        <f>1720/12*K19</f>
        <v>0</v>
      </c>
      <c r="M19" s="67">
        <f t="shared" si="1"/>
        <v>0</v>
      </c>
      <c r="N19" s="65"/>
      <c r="O19" s="140">
        <v>0</v>
      </c>
      <c r="P19" s="66">
        <f t="shared" si="7"/>
        <v>0</v>
      </c>
      <c r="Q19" s="67">
        <f t="shared" si="2"/>
        <v>0</v>
      </c>
      <c r="R19" s="65"/>
      <c r="S19" s="140">
        <v>0</v>
      </c>
      <c r="T19" s="66">
        <f t="shared" si="8"/>
        <v>0</v>
      </c>
      <c r="U19" s="67">
        <f t="shared" si="3"/>
        <v>0</v>
      </c>
      <c r="V19" s="65"/>
      <c r="W19" s="68">
        <f t="shared" si="10"/>
        <v>0</v>
      </c>
      <c r="X19" s="68">
        <f t="shared" si="9"/>
        <v>0</v>
      </c>
      <c r="Y19" s="69">
        <f t="shared" si="11"/>
        <v>0</v>
      </c>
    </row>
    <row r="20" spans="1:25" s="6" customFormat="1" ht="14.1" customHeight="1" x14ac:dyDescent="0.25">
      <c r="A20" s="64" t="s">
        <v>16</v>
      </c>
      <c r="B20" s="141"/>
      <c r="C20" s="146"/>
      <c r="D20" s="147"/>
      <c r="E20" s="148"/>
      <c r="F20" s="65"/>
      <c r="G20" s="140">
        <v>0</v>
      </c>
      <c r="H20" s="66">
        <f t="shared" si="5"/>
        <v>0</v>
      </c>
      <c r="I20" s="67">
        <f t="shared" si="0"/>
        <v>0</v>
      </c>
      <c r="J20" s="65"/>
      <c r="K20" s="140">
        <v>0</v>
      </c>
      <c r="L20" s="66">
        <f>1720/12*K20</f>
        <v>0</v>
      </c>
      <c r="M20" s="67">
        <f t="shared" si="1"/>
        <v>0</v>
      </c>
      <c r="N20" s="65"/>
      <c r="O20" s="140">
        <v>0</v>
      </c>
      <c r="P20" s="66">
        <f t="shared" si="7"/>
        <v>0</v>
      </c>
      <c r="Q20" s="67">
        <f t="shared" si="2"/>
        <v>0</v>
      </c>
      <c r="R20" s="65"/>
      <c r="S20" s="140">
        <v>0</v>
      </c>
      <c r="T20" s="66">
        <f t="shared" si="8"/>
        <v>0</v>
      </c>
      <c r="U20" s="67">
        <f t="shared" si="3"/>
        <v>0</v>
      </c>
      <c r="V20" s="65"/>
      <c r="W20" s="68">
        <f t="shared" si="10"/>
        <v>0</v>
      </c>
      <c r="X20" s="68">
        <f t="shared" si="9"/>
        <v>0</v>
      </c>
      <c r="Y20" s="69">
        <f t="shared" si="11"/>
        <v>0</v>
      </c>
    </row>
    <row r="21" spans="1:25" s="6" customFormat="1" ht="14.1" customHeight="1" x14ac:dyDescent="0.25">
      <c r="A21" s="64" t="s">
        <v>17</v>
      </c>
      <c r="B21" s="141"/>
      <c r="C21" s="146"/>
      <c r="D21" s="147"/>
      <c r="E21" s="148"/>
      <c r="F21" s="65"/>
      <c r="G21" s="140">
        <v>0</v>
      </c>
      <c r="H21" s="66">
        <f t="shared" si="5"/>
        <v>0</v>
      </c>
      <c r="I21" s="67">
        <f t="shared" si="0"/>
        <v>0</v>
      </c>
      <c r="J21" s="65"/>
      <c r="K21" s="140">
        <v>0</v>
      </c>
      <c r="L21" s="66">
        <f>1720/12*K21</f>
        <v>0</v>
      </c>
      <c r="M21" s="67">
        <f t="shared" si="1"/>
        <v>0</v>
      </c>
      <c r="N21" s="65"/>
      <c r="O21" s="140">
        <v>0</v>
      </c>
      <c r="P21" s="66">
        <f t="shared" si="7"/>
        <v>0</v>
      </c>
      <c r="Q21" s="67">
        <f t="shared" si="2"/>
        <v>0</v>
      </c>
      <c r="R21" s="65"/>
      <c r="S21" s="140">
        <v>0</v>
      </c>
      <c r="T21" s="66">
        <f t="shared" si="8"/>
        <v>0</v>
      </c>
      <c r="U21" s="67">
        <f t="shared" si="3"/>
        <v>0</v>
      </c>
      <c r="V21" s="65"/>
      <c r="W21" s="68">
        <f t="shared" si="10"/>
        <v>0</v>
      </c>
      <c r="X21" s="68">
        <f t="shared" si="9"/>
        <v>0</v>
      </c>
      <c r="Y21" s="69">
        <f t="shared" si="11"/>
        <v>0</v>
      </c>
    </row>
    <row r="22" spans="1:25" s="6" customFormat="1" ht="14.1" customHeight="1" x14ac:dyDescent="0.25">
      <c r="A22" s="64" t="s">
        <v>56</v>
      </c>
      <c r="B22" s="141"/>
      <c r="C22" s="146"/>
      <c r="D22" s="147"/>
      <c r="E22" s="148"/>
      <c r="F22" s="65"/>
      <c r="G22" s="140">
        <v>0</v>
      </c>
      <c r="H22" s="66">
        <f t="shared" si="5"/>
        <v>0</v>
      </c>
      <c r="I22" s="67">
        <f t="shared" si="0"/>
        <v>0</v>
      </c>
      <c r="J22" s="65"/>
      <c r="K22" s="140">
        <v>0</v>
      </c>
      <c r="L22" s="66">
        <f t="shared" si="6"/>
        <v>0</v>
      </c>
      <c r="M22" s="67">
        <f t="shared" si="1"/>
        <v>0</v>
      </c>
      <c r="N22" s="65"/>
      <c r="O22" s="140">
        <v>0</v>
      </c>
      <c r="P22" s="66">
        <f t="shared" si="7"/>
        <v>0</v>
      </c>
      <c r="Q22" s="67">
        <f t="shared" si="2"/>
        <v>0</v>
      </c>
      <c r="R22" s="65"/>
      <c r="S22" s="140">
        <v>0</v>
      </c>
      <c r="T22" s="66">
        <f t="shared" si="8"/>
        <v>0</v>
      </c>
      <c r="U22" s="67">
        <f t="shared" si="3"/>
        <v>0</v>
      </c>
      <c r="V22" s="65"/>
      <c r="W22" s="68">
        <f t="shared" si="10"/>
        <v>0</v>
      </c>
      <c r="X22" s="68">
        <f t="shared" si="9"/>
        <v>0</v>
      </c>
      <c r="Y22" s="69">
        <f t="shared" si="11"/>
        <v>0</v>
      </c>
    </row>
    <row r="23" spans="1:25" s="6" customFormat="1" ht="14.1" customHeight="1" x14ac:dyDescent="0.25">
      <c r="A23" s="64" t="s">
        <v>57</v>
      </c>
      <c r="B23" s="141"/>
      <c r="C23" s="146"/>
      <c r="D23" s="147"/>
      <c r="E23" s="148"/>
      <c r="F23" s="65"/>
      <c r="G23" s="140">
        <v>0</v>
      </c>
      <c r="H23" s="66">
        <f t="shared" si="5"/>
        <v>0</v>
      </c>
      <c r="I23" s="67">
        <f t="shared" si="0"/>
        <v>0</v>
      </c>
      <c r="J23" s="65"/>
      <c r="K23" s="140">
        <v>0</v>
      </c>
      <c r="L23" s="66">
        <f t="shared" si="6"/>
        <v>0</v>
      </c>
      <c r="M23" s="67">
        <f t="shared" si="1"/>
        <v>0</v>
      </c>
      <c r="N23" s="65"/>
      <c r="O23" s="140">
        <v>0</v>
      </c>
      <c r="P23" s="66">
        <f t="shared" si="7"/>
        <v>0</v>
      </c>
      <c r="Q23" s="67">
        <f t="shared" si="2"/>
        <v>0</v>
      </c>
      <c r="R23" s="65"/>
      <c r="S23" s="140">
        <v>0</v>
      </c>
      <c r="T23" s="66">
        <f t="shared" si="8"/>
        <v>0</v>
      </c>
      <c r="U23" s="67">
        <f t="shared" si="3"/>
        <v>0</v>
      </c>
      <c r="V23" s="65"/>
      <c r="W23" s="68">
        <f t="shared" si="10"/>
        <v>0</v>
      </c>
      <c r="X23" s="68">
        <f t="shared" si="9"/>
        <v>0</v>
      </c>
      <c r="Y23" s="69">
        <f t="shared" si="11"/>
        <v>0</v>
      </c>
    </row>
    <row r="24" spans="1:25" s="6" customFormat="1" ht="14.1" customHeight="1" x14ac:dyDescent="0.25">
      <c r="A24" s="64" t="s">
        <v>58</v>
      </c>
      <c r="B24" s="141"/>
      <c r="C24" s="146"/>
      <c r="D24" s="147" t="s">
        <v>0</v>
      </c>
      <c r="E24" s="148"/>
      <c r="F24" s="65"/>
      <c r="G24" s="140">
        <v>0</v>
      </c>
      <c r="H24" s="66">
        <f t="shared" si="5"/>
        <v>0</v>
      </c>
      <c r="I24" s="67">
        <f t="shared" si="0"/>
        <v>0</v>
      </c>
      <c r="J24" s="65"/>
      <c r="K24" s="140">
        <v>0</v>
      </c>
      <c r="L24" s="66">
        <f t="shared" si="6"/>
        <v>0</v>
      </c>
      <c r="M24" s="67">
        <f t="shared" si="1"/>
        <v>0</v>
      </c>
      <c r="N24" s="65"/>
      <c r="O24" s="140">
        <v>0</v>
      </c>
      <c r="P24" s="66">
        <f t="shared" si="7"/>
        <v>0</v>
      </c>
      <c r="Q24" s="67">
        <f t="shared" si="2"/>
        <v>0</v>
      </c>
      <c r="R24" s="65"/>
      <c r="S24" s="140">
        <v>0</v>
      </c>
      <c r="T24" s="66">
        <f t="shared" si="8"/>
        <v>0</v>
      </c>
      <c r="U24" s="67">
        <f t="shared" si="3"/>
        <v>0</v>
      </c>
      <c r="V24" s="65"/>
      <c r="W24" s="68">
        <f t="shared" si="10"/>
        <v>0</v>
      </c>
      <c r="X24" s="68">
        <f t="shared" si="9"/>
        <v>0</v>
      </c>
      <c r="Y24" s="69">
        <f t="shared" si="11"/>
        <v>0</v>
      </c>
    </row>
    <row r="25" spans="1:25" s="6" customFormat="1" ht="14.1" customHeight="1" x14ac:dyDescent="0.25">
      <c r="A25" s="64" t="s">
        <v>59</v>
      </c>
      <c r="B25" s="141"/>
      <c r="C25" s="146"/>
      <c r="D25" s="147"/>
      <c r="E25" s="148"/>
      <c r="F25" s="65"/>
      <c r="G25" s="140">
        <v>0</v>
      </c>
      <c r="H25" s="66">
        <f t="shared" si="5"/>
        <v>0</v>
      </c>
      <c r="I25" s="67">
        <f t="shared" si="0"/>
        <v>0</v>
      </c>
      <c r="J25" s="65"/>
      <c r="K25" s="140">
        <v>0</v>
      </c>
      <c r="L25" s="66">
        <f t="shared" si="6"/>
        <v>0</v>
      </c>
      <c r="M25" s="67">
        <f t="shared" si="1"/>
        <v>0</v>
      </c>
      <c r="N25" s="65"/>
      <c r="O25" s="140">
        <v>0</v>
      </c>
      <c r="P25" s="66">
        <f t="shared" si="7"/>
        <v>0</v>
      </c>
      <c r="Q25" s="67">
        <f t="shared" si="2"/>
        <v>0</v>
      </c>
      <c r="R25" s="65"/>
      <c r="S25" s="140">
        <v>0</v>
      </c>
      <c r="T25" s="66">
        <f t="shared" si="8"/>
        <v>0</v>
      </c>
      <c r="U25" s="67">
        <f t="shared" si="3"/>
        <v>0</v>
      </c>
      <c r="V25" s="65"/>
      <c r="W25" s="68">
        <f t="shared" si="10"/>
        <v>0</v>
      </c>
      <c r="X25" s="68">
        <f t="shared" si="9"/>
        <v>0</v>
      </c>
      <c r="Y25" s="69">
        <f t="shared" si="11"/>
        <v>0</v>
      </c>
    </row>
    <row r="26" spans="1:25" s="6" customFormat="1" ht="14.1" customHeight="1" x14ac:dyDescent="0.25">
      <c r="A26" s="70" t="s">
        <v>60</v>
      </c>
      <c r="B26" s="145"/>
      <c r="C26" s="146"/>
      <c r="D26" s="147" t="s">
        <v>0</v>
      </c>
      <c r="E26" s="148"/>
      <c r="F26" s="65"/>
      <c r="G26" s="140">
        <v>0</v>
      </c>
      <c r="H26" s="66">
        <f t="shared" si="5"/>
        <v>0</v>
      </c>
      <c r="I26" s="67">
        <f t="shared" si="0"/>
        <v>0</v>
      </c>
      <c r="J26" s="65"/>
      <c r="K26" s="140">
        <v>0</v>
      </c>
      <c r="L26" s="66">
        <f t="shared" si="6"/>
        <v>0</v>
      </c>
      <c r="M26" s="67">
        <f t="shared" si="1"/>
        <v>0</v>
      </c>
      <c r="N26" s="65"/>
      <c r="O26" s="140">
        <v>0</v>
      </c>
      <c r="P26" s="66">
        <f t="shared" si="7"/>
        <v>0</v>
      </c>
      <c r="Q26" s="67">
        <f t="shared" si="2"/>
        <v>0</v>
      </c>
      <c r="R26" s="65"/>
      <c r="S26" s="140">
        <v>0</v>
      </c>
      <c r="T26" s="66">
        <f t="shared" si="8"/>
        <v>0</v>
      </c>
      <c r="U26" s="67">
        <f t="shared" si="3"/>
        <v>0</v>
      </c>
      <c r="V26" s="65"/>
      <c r="W26" s="71">
        <f t="shared" si="4"/>
        <v>0</v>
      </c>
      <c r="X26" s="71">
        <f t="shared" si="9"/>
        <v>0</v>
      </c>
      <c r="Y26" s="72">
        <f>I26+M26+Q26+U26</f>
        <v>0</v>
      </c>
    </row>
    <row r="27" spans="1:25" s="6" customFormat="1" ht="14.1" customHeight="1" x14ac:dyDescent="0.25">
      <c r="A27" s="73"/>
      <c r="B27" s="74" t="s">
        <v>11</v>
      </c>
      <c r="C27" s="74"/>
      <c r="D27" s="75"/>
      <c r="E27" s="75"/>
      <c r="F27" s="76"/>
      <c r="G27" s="134">
        <f>SUM(G12:G26)</f>
        <v>0</v>
      </c>
      <c r="H27" s="77">
        <f>SUM(H12:H26)</f>
        <v>0</v>
      </c>
      <c r="I27" s="139">
        <f>SUM(I12:I26)</f>
        <v>0</v>
      </c>
      <c r="J27" s="78"/>
      <c r="K27" s="134">
        <f>SUM(K12:K26)</f>
        <v>0</v>
      </c>
      <c r="L27" s="77">
        <f>SUM(L12:L26)</f>
        <v>0</v>
      </c>
      <c r="M27" s="139">
        <f>SUM(M12:M26)</f>
        <v>0</v>
      </c>
      <c r="N27" s="78"/>
      <c r="O27" s="134">
        <f>SUM(O12:O26)</f>
        <v>0</v>
      </c>
      <c r="P27" s="77">
        <f>SUM(P12:P26)</f>
        <v>0</v>
      </c>
      <c r="Q27" s="79">
        <f>SUM(Q12:Q26)</f>
        <v>0</v>
      </c>
      <c r="R27" s="78"/>
      <c r="S27" s="134">
        <f>SUM(S12:S26)</f>
        <v>0</v>
      </c>
      <c r="T27" s="77">
        <f>SUM(T12:T26)</f>
        <v>0</v>
      </c>
      <c r="U27" s="79">
        <f>SUM(U12:U26)</f>
        <v>0</v>
      </c>
      <c r="V27" s="78"/>
      <c r="W27" s="80">
        <f>G27+K27+O27+S27</f>
        <v>0</v>
      </c>
      <c r="X27" s="80">
        <f>H27+L27+P27+T27</f>
        <v>0</v>
      </c>
      <c r="Y27" s="81">
        <f>I27+M27+Q27+U27</f>
        <v>0</v>
      </c>
    </row>
    <row r="28" spans="1:25" s="6" customFormat="1" ht="14.1" customHeight="1" x14ac:dyDescent="0.25">
      <c r="A28" s="64"/>
      <c r="B28" s="64" t="s">
        <v>52</v>
      </c>
      <c r="C28" s="149">
        <v>0.4</v>
      </c>
      <c r="D28" s="82"/>
      <c r="E28" s="82"/>
      <c r="F28" s="83"/>
      <c r="G28" s="64"/>
      <c r="H28" s="64"/>
      <c r="I28" s="67">
        <f>ROUND($C$28*I27,2)</f>
        <v>0</v>
      </c>
      <c r="J28" s="65"/>
      <c r="K28" s="64"/>
      <c r="M28" s="67">
        <f>ROUND($C$28*M27,2)</f>
        <v>0</v>
      </c>
      <c r="N28" s="65"/>
      <c r="O28" s="64"/>
      <c r="P28" s="64"/>
      <c r="Q28" s="67">
        <f>ROUND($C$28*Q27,2)</f>
        <v>0</v>
      </c>
      <c r="R28" s="65"/>
      <c r="S28" s="64"/>
      <c r="T28" s="64"/>
      <c r="U28" s="67">
        <f>ROUND($C$28*U27,2)</f>
        <v>0</v>
      </c>
      <c r="V28" s="65"/>
      <c r="W28" s="84"/>
      <c r="X28" s="84"/>
      <c r="Y28" s="69">
        <f>I28+M28+Q28+U28</f>
        <v>0</v>
      </c>
    </row>
    <row r="29" spans="1:25" s="6" customFormat="1" x14ac:dyDescent="0.25">
      <c r="A29" s="64"/>
      <c r="B29" s="64"/>
      <c r="C29" s="64"/>
      <c r="D29" s="85"/>
      <c r="E29" s="85"/>
      <c r="F29" s="48"/>
      <c r="G29" s="64"/>
      <c r="H29" s="64"/>
      <c r="I29" s="64"/>
      <c r="J29" s="86"/>
      <c r="K29" s="64"/>
      <c r="L29" s="64"/>
      <c r="M29" s="64"/>
      <c r="N29" s="86"/>
      <c r="O29" s="64"/>
      <c r="P29" s="64"/>
      <c r="Q29" s="64"/>
      <c r="R29" s="86"/>
      <c r="S29" s="64"/>
      <c r="T29" s="64"/>
      <c r="U29" s="64"/>
      <c r="V29" s="86"/>
      <c r="W29" s="84"/>
      <c r="X29" s="84"/>
      <c r="Y29" s="84"/>
    </row>
    <row r="30" spans="1:25" s="6" customFormat="1" ht="10.8" thickBot="1" x14ac:dyDescent="0.3">
      <c r="A30" s="87" t="s">
        <v>35</v>
      </c>
      <c r="B30" s="87"/>
      <c r="C30" s="87"/>
      <c r="D30" s="88"/>
      <c r="E30" s="88"/>
      <c r="F30" s="89"/>
      <c r="G30" s="90"/>
      <c r="H30" s="90"/>
      <c r="I30" s="91">
        <f>I27+I28</f>
        <v>0</v>
      </c>
      <c r="J30" s="78"/>
      <c r="K30" s="92"/>
      <c r="L30" s="92"/>
      <c r="M30" s="91">
        <f>M27+M28</f>
        <v>0</v>
      </c>
      <c r="N30" s="78"/>
      <c r="O30" s="92"/>
      <c r="P30" s="92"/>
      <c r="Q30" s="91">
        <f>Q27+Q28</f>
        <v>0</v>
      </c>
      <c r="R30" s="78"/>
      <c r="S30" s="92"/>
      <c r="T30" s="92"/>
      <c r="U30" s="91">
        <f>U27+U28</f>
        <v>0</v>
      </c>
      <c r="V30" s="78"/>
      <c r="W30" s="93"/>
      <c r="X30" s="93"/>
      <c r="Y30" s="94">
        <f>Y27+Y28</f>
        <v>0</v>
      </c>
    </row>
    <row r="31" spans="1:25" ht="14.1" customHeight="1" thickTop="1" x14ac:dyDescent="0.2">
      <c r="D31" s="95"/>
      <c r="E31" s="95"/>
      <c r="F31" s="96"/>
      <c r="G31" s="97"/>
      <c r="H31" s="97"/>
      <c r="I31" s="136" t="s">
        <v>0</v>
      </c>
      <c r="J31" s="98"/>
      <c r="K31" s="97"/>
      <c r="L31" s="97"/>
      <c r="M31" s="4"/>
      <c r="Q31" s="4"/>
      <c r="S31" s="16"/>
      <c r="T31" s="16"/>
      <c r="U31" s="16"/>
      <c r="W31" s="99"/>
      <c r="X31" s="99"/>
      <c r="Y31" s="99"/>
    </row>
    <row r="32" spans="1:25" x14ac:dyDescent="0.2">
      <c r="I32" s="4"/>
      <c r="M32" s="4"/>
      <c r="Q32" s="4"/>
      <c r="S32" s="16"/>
      <c r="T32" s="16"/>
      <c r="U32" s="16"/>
      <c r="W32" s="99"/>
      <c r="X32" s="99"/>
      <c r="Y32" s="99"/>
    </row>
    <row r="33" spans="1:26" s="6" customFormat="1" ht="14.1" customHeight="1" x14ac:dyDescent="0.25">
      <c r="A33" s="100" t="s">
        <v>1</v>
      </c>
      <c r="B33" s="101"/>
      <c r="C33" s="100"/>
      <c r="D33" s="102"/>
      <c r="E33" s="102"/>
      <c r="F33" s="103"/>
      <c r="G33" s="104"/>
      <c r="H33" s="104"/>
      <c r="I33" s="137"/>
      <c r="J33" s="105"/>
      <c r="K33" s="104"/>
      <c r="L33" s="104"/>
      <c r="M33" s="138"/>
      <c r="N33" s="106"/>
      <c r="O33" s="101"/>
      <c r="P33" s="101"/>
      <c r="Q33" s="138"/>
      <c r="R33" s="106"/>
      <c r="S33" s="101"/>
      <c r="T33" s="101"/>
      <c r="U33" s="101"/>
      <c r="V33" s="106"/>
      <c r="W33" s="107"/>
      <c r="X33" s="107"/>
      <c r="Y33" s="107"/>
    </row>
    <row r="34" spans="1:26" s="6" customFormat="1" ht="14.1" customHeight="1" x14ac:dyDescent="0.25">
      <c r="A34" s="64"/>
      <c r="B34" s="64" t="s">
        <v>27</v>
      </c>
      <c r="C34" s="64"/>
      <c r="D34" s="108">
        <f>D38-SUM(D35:D37)</f>
        <v>1</v>
      </c>
      <c r="E34" s="67"/>
      <c r="F34" s="67"/>
      <c r="G34" s="64"/>
      <c r="H34" s="64"/>
      <c r="I34" s="67">
        <f>I30-SUM(I35:I37)</f>
        <v>0</v>
      </c>
      <c r="J34" s="64"/>
      <c r="K34" s="108"/>
      <c r="L34" s="108"/>
      <c r="M34" s="67">
        <f>M30-SUM(M35:M37)</f>
        <v>0</v>
      </c>
      <c r="N34" s="64"/>
      <c r="O34" s="108"/>
      <c r="P34" s="108"/>
      <c r="Q34" s="67">
        <f>Q30-SUM(Q35:Q37)</f>
        <v>0</v>
      </c>
      <c r="R34" s="86"/>
      <c r="S34" s="108"/>
      <c r="T34" s="108"/>
      <c r="U34" s="67">
        <f>U30-SUM(U35:U37)</f>
        <v>0</v>
      </c>
      <c r="V34" s="64"/>
      <c r="W34" s="109"/>
      <c r="X34" s="109"/>
      <c r="Y34" s="69">
        <f>I34+M34+Q34+U34</f>
        <v>0</v>
      </c>
    </row>
    <row r="35" spans="1:26" s="6" customFormat="1" ht="14.1" customHeight="1" x14ac:dyDescent="0.25">
      <c r="A35" s="64"/>
      <c r="B35" s="64" t="s">
        <v>28</v>
      </c>
      <c r="C35" s="64"/>
      <c r="D35" s="150">
        <v>0</v>
      </c>
      <c r="E35" s="67"/>
      <c r="F35" s="67"/>
      <c r="G35" s="64"/>
      <c r="H35" s="64"/>
      <c r="I35" s="67">
        <f>ROUND($D$35*I$30,2)</f>
        <v>0</v>
      </c>
      <c r="J35" s="64"/>
      <c r="K35" s="108"/>
      <c r="L35" s="108"/>
      <c r="M35" s="67">
        <f>ROUND($D$35*M$30,2)</f>
        <v>0</v>
      </c>
      <c r="N35" s="64"/>
      <c r="O35" s="108"/>
      <c r="P35" s="108"/>
      <c r="Q35" s="67">
        <f>ROUND($D$35*Q$30,2)</f>
        <v>0</v>
      </c>
      <c r="R35" s="86"/>
      <c r="S35" s="108"/>
      <c r="T35" s="108"/>
      <c r="U35" s="67">
        <f>ROUND($D$35*U$30,2)</f>
        <v>0</v>
      </c>
      <c r="V35" s="64"/>
      <c r="W35" s="109"/>
      <c r="X35" s="109"/>
      <c r="Y35" s="69">
        <f>I35+M35+Q35+U35</f>
        <v>0</v>
      </c>
    </row>
    <row r="36" spans="1:26" s="6" customFormat="1" ht="14.1" customHeight="1" x14ac:dyDescent="0.25">
      <c r="A36" s="64"/>
      <c r="B36" s="64" t="s">
        <v>38</v>
      </c>
      <c r="C36" s="64"/>
      <c r="D36" s="150">
        <v>0</v>
      </c>
      <c r="E36" s="67"/>
      <c r="F36" s="67"/>
      <c r="G36" s="64"/>
      <c r="H36" s="64"/>
      <c r="I36" s="67">
        <f>ROUND($D$36*I$30,2)</f>
        <v>0</v>
      </c>
      <c r="J36" s="67">
        <f>ROUND($D$36*J$30,2)</f>
        <v>0</v>
      </c>
      <c r="K36" s="108"/>
      <c r="L36" s="108"/>
      <c r="M36" s="67">
        <f>ROUND($D$36*M$30,2)</f>
        <v>0</v>
      </c>
      <c r="N36" s="64"/>
      <c r="O36" s="108"/>
      <c r="P36" s="108"/>
      <c r="Q36" s="67">
        <f>ROUND($D$36*Q$30,2)</f>
        <v>0</v>
      </c>
      <c r="R36" s="86"/>
      <c r="S36" s="108"/>
      <c r="T36" s="108"/>
      <c r="U36" s="67">
        <f>ROUND($D$36*U$30,2)</f>
        <v>0</v>
      </c>
      <c r="V36" s="64"/>
      <c r="W36" s="109"/>
      <c r="X36" s="109"/>
      <c r="Y36" s="69">
        <f>I36+M36+Q36+U36</f>
        <v>0</v>
      </c>
    </row>
    <row r="37" spans="1:26" s="6" customFormat="1" ht="14.1" customHeight="1" x14ac:dyDescent="0.25">
      <c r="A37" s="101"/>
      <c r="B37" s="101" t="s">
        <v>3</v>
      </c>
      <c r="C37" s="110" t="s">
        <v>30</v>
      </c>
      <c r="D37" s="151">
        <v>0</v>
      </c>
      <c r="E37" s="104" t="s">
        <v>34</v>
      </c>
      <c r="F37" s="67"/>
      <c r="G37" s="101"/>
      <c r="H37" s="101"/>
      <c r="I37" s="104">
        <f>ROUNDDOWN($D$37*I$30,2)</f>
        <v>0</v>
      </c>
      <c r="J37" s="64"/>
      <c r="K37" s="111"/>
      <c r="L37" s="111"/>
      <c r="M37" s="104">
        <f>ROUNDDOWN($D$37*M$30,2)</f>
        <v>0</v>
      </c>
      <c r="N37" s="64"/>
      <c r="O37" s="111"/>
      <c r="P37" s="111"/>
      <c r="Q37" s="104">
        <f>ROUNDDOWN($D$37*Q$30,2)</f>
        <v>0</v>
      </c>
      <c r="R37" s="86"/>
      <c r="S37" s="111"/>
      <c r="T37" s="111"/>
      <c r="U37" s="104">
        <f>ROUNDDOWN($D$37*U$30,2)</f>
        <v>0</v>
      </c>
      <c r="V37" s="64"/>
      <c r="W37" s="112"/>
      <c r="X37" s="112"/>
      <c r="Y37" s="72">
        <f>I37+M37+Q37+U37</f>
        <v>0</v>
      </c>
    </row>
    <row r="38" spans="1:26" s="6" customFormat="1" ht="13.65" customHeight="1" thickBot="1" x14ac:dyDescent="0.3">
      <c r="A38" s="46"/>
      <c r="B38" s="46" t="s">
        <v>2</v>
      </c>
      <c r="C38" s="46"/>
      <c r="D38" s="113">
        <v>1</v>
      </c>
      <c r="E38" s="114"/>
      <c r="F38" s="79"/>
      <c r="G38" s="115"/>
      <c r="H38" s="115"/>
      <c r="I38" s="114">
        <f>SUM(I34:I37)</f>
        <v>0</v>
      </c>
      <c r="J38" s="86"/>
      <c r="K38" s="113"/>
      <c r="L38" s="113"/>
      <c r="M38" s="114">
        <f>SUM(M34:M37)</f>
        <v>0</v>
      </c>
      <c r="N38" s="86"/>
      <c r="O38" s="113"/>
      <c r="P38" s="113"/>
      <c r="Q38" s="114">
        <f>SUM(Q34:Q37)</f>
        <v>0</v>
      </c>
      <c r="R38" s="86"/>
      <c r="S38" s="113"/>
      <c r="T38" s="113"/>
      <c r="U38" s="114">
        <f>SUM(U34:U37)</f>
        <v>0</v>
      </c>
      <c r="V38" s="64"/>
      <c r="W38" s="116"/>
      <c r="X38" s="116"/>
      <c r="Y38" s="117">
        <f>SUM(Y34:Y37)</f>
        <v>0</v>
      </c>
    </row>
    <row r="39" spans="1:26" s="6" customFormat="1" ht="6.75" customHeight="1" x14ac:dyDescent="0.25">
      <c r="A39" s="64"/>
      <c r="B39" s="64"/>
      <c r="C39" s="64"/>
      <c r="D39" s="64"/>
      <c r="E39" s="64"/>
      <c r="F39" s="86"/>
      <c r="G39" s="118"/>
      <c r="H39" s="118"/>
      <c r="I39" s="118"/>
      <c r="J39" s="118"/>
      <c r="K39" s="64"/>
      <c r="L39" s="64"/>
      <c r="M39" s="64"/>
      <c r="N39" s="64"/>
      <c r="O39" s="64"/>
      <c r="P39" s="64"/>
      <c r="Q39" s="64"/>
      <c r="R39" s="64"/>
      <c r="S39" s="64"/>
      <c r="T39" s="64"/>
      <c r="U39" s="64"/>
      <c r="V39" s="64"/>
      <c r="W39" s="84"/>
      <c r="X39" s="84"/>
      <c r="Y39" s="84"/>
      <c r="Z39" s="9"/>
    </row>
    <row r="40" spans="1:26" s="6" customFormat="1" ht="17.25" customHeight="1" x14ac:dyDescent="0.25">
      <c r="A40" s="119">
        <v>1</v>
      </c>
      <c r="B40" s="152" t="s">
        <v>70</v>
      </c>
      <c r="C40" s="152"/>
      <c r="D40" s="153"/>
      <c r="E40" s="120" t="s">
        <v>31</v>
      </c>
      <c r="F40" s="121"/>
      <c r="G40" s="122"/>
      <c r="H40" s="122"/>
      <c r="I40" s="123">
        <f>MIN(IF($D$37&lt;=50%,ROUNDDOWN(I37,2),ROUNDDOWN(I38/2,2)), I38*0.4)</f>
        <v>0</v>
      </c>
      <c r="J40" s="124"/>
      <c r="K40" s="122"/>
      <c r="L40" s="122"/>
      <c r="M40" s="123">
        <f>MIN(IF($D$37&lt;=50%,ROUNDDOWN(M37,2),ROUNDDOWN(M38/2,2)), M38*0.4)</f>
        <v>0</v>
      </c>
      <c r="N40" s="122"/>
      <c r="O40" s="122"/>
      <c r="P40" s="122"/>
      <c r="Q40" s="123">
        <f>MIN(IF($D$37&lt;=50%,ROUNDDOWN(Q37,2),ROUNDDOWN(Q38/2,2)), Q38*0.4)</f>
        <v>0</v>
      </c>
      <c r="R40" s="122"/>
      <c r="S40" s="122"/>
      <c r="T40" s="122"/>
      <c r="U40" s="123">
        <f>MIN(IF($D$37&lt;=50%,ROUNDDOWN(U37,2),ROUNDDOWN(U38/2,2)), U38*0.4)</f>
        <v>0</v>
      </c>
      <c r="V40" s="122"/>
      <c r="W40" s="125"/>
      <c r="X40" s="125"/>
      <c r="Y40" s="126">
        <f>MIN(IF($D$37&lt;=50%,ROUNDDOWN(Y37,2),ROUNDDOWN(Y38/2,2)), Y38*0.4)</f>
        <v>0</v>
      </c>
      <c r="Z40" s="9"/>
    </row>
    <row r="41" spans="1:26" s="6" customFormat="1" ht="20.399999999999999" customHeight="1" x14ac:dyDescent="0.25">
      <c r="A41" s="64"/>
      <c r="B41" s="152"/>
      <c r="C41" s="152"/>
      <c r="D41" s="153"/>
      <c r="E41" s="127" t="s">
        <v>33</v>
      </c>
      <c r="F41" s="121"/>
      <c r="G41" s="122"/>
      <c r="H41" s="122"/>
      <c r="I41" s="12">
        <f>IF(I38=0,0,I40/I38)</f>
        <v>0</v>
      </c>
      <c r="J41" s="128"/>
      <c r="K41" s="122"/>
      <c r="L41" s="122"/>
      <c r="M41" s="12">
        <f>IF(M38=0,0,M40/M38)</f>
        <v>0</v>
      </c>
      <c r="N41" s="121"/>
      <c r="O41" s="122"/>
      <c r="P41" s="122"/>
      <c r="Q41" s="12">
        <f>IF(Q38=0,0,Q40/Q38)</f>
        <v>0</v>
      </c>
      <c r="R41" s="121"/>
      <c r="S41" s="122"/>
      <c r="T41" s="122"/>
      <c r="U41" s="12">
        <f>IF(U38=0,0,U40/U38)</f>
        <v>0</v>
      </c>
      <c r="V41" s="121"/>
      <c r="W41" s="125"/>
      <c r="X41" s="125"/>
      <c r="Y41" s="13">
        <f>IF(Y38=0,0,Y40/Y38)</f>
        <v>0</v>
      </c>
      <c r="Z41" s="9"/>
    </row>
    <row r="42" spans="1:26" ht="12" customHeight="1" x14ac:dyDescent="0.2">
      <c r="A42" s="119">
        <v>2</v>
      </c>
      <c r="B42" s="64" t="s">
        <v>68</v>
      </c>
      <c r="C42" s="64"/>
      <c r="D42" s="64"/>
      <c r="E42" s="127" t="s">
        <v>32</v>
      </c>
      <c r="F42" s="121"/>
      <c r="G42" s="122"/>
      <c r="H42" s="122"/>
      <c r="I42" s="11">
        <f>I34+I35+I43</f>
        <v>0</v>
      </c>
      <c r="J42" s="121"/>
      <c r="K42" s="122"/>
      <c r="L42" s="122"/>
      <c r="M42" s="11">
        <f>M34+M35+M43</f>
        <v>0</v>
      </c>
      <c r="N42" s="121"/>
      <c r="O42" s="122"/>
      <c r="P42" s="122"/>
      <c r="Q42" s="11">
        <f>Q34+Q35+Q43</f>
        <v>0</v>
      </c>
      <c r="R42" s="121"/>
      <c r="S42" s="122"/>
      <c r="T42" s="122"/>
      <c r="U42" s="11">
        <f>U34+U35+U43</f>
        <v>0</v>
      </c>
      <c r="V42" s="121"/>
      <c r="W42" s="125"/>
      <c r="X42" s="125"/>
      <c r="Y42" s="14">
        <f>Y34+Y35+Y43</f>
        <v>0</v>
      </c>
      <c r="Z42" s="10"/>
    </row>
    <row r="43" spans="1:26" ht="12" customHeight="1" x14ac:dyDescent="0.2">
      <c r="A43" s="119">
        <v>3</v>
      </c>
      <c r="B43" s="64" t="s">
        <v>41</v>
      </c>
      <c r="E43" s="129" t="s">
        <v>62</v>
      </c>
      <c r="F43" s="106"/>
      <c r="G43" s="130"/>
      <c r="H43" s="130"/>
      <c r="I43" s="104">
        <f>SUM(I36:I37)-I40</f>
        <v>0</v>
      </c>
      <c r="J43" s="131"/>
      <c r="K43" s="101"/>
      <c r="L43" s="101"/>
      <c r="M43" s="104">
        <f>SUM(M36:M37)-M40</f>
        <v>0</v>
      </c>
      <c r="N43" s="106"/>
      <c r="O43" s="101"/>
      <c r="P43" s="101"/>
      <c r="Q43" s="104">
        <f>SUM(Q36:Q37)-Q40</f>
        <v>0</v>
      </c>
      <c r="R43" s="106"/>
      <c r="S43" s="101"/>
      <c r="T43" s="101"/>
      <c r="U43" s="104">
        <f>SUM(U36:U37)-U40</f>
        <v>0</v>
      </c>
      <c r="V43" s="106"/>
      <c r="W43" s="107"/>
      <c r="X43" s="107"/>
      <c r="Y43" s="72">
        <f>SUM(Y36:Y37)-Y40</f>
        <v>0</v>
      </c>
      <c r="Z43" s="10"/>
    </row>
    <row r="44" spans="1:26" ht="12" customHeight="1" x14ac:dyDescent="0.2">
      <c r="A44" s="119">
        <v>4</v>
      </c>
      <c r="B44" s="64" t="s">
        <v>53</v>
      </c>
      <c r="E44" s="127" t="s">
        <v>63</v>
      </c>
      <c r="F44" s="106"/>
      <c r="G44" s="130"/>
      <c r="H44" s="130"/>
      <c r="I44" s="12">
        <f>IF(I40=0,0,1-I46-I41)</f>
        <v>0</v>
      </c>
      <c r="J44" s="131"/>
      <c r="K44" s="101"/>
      <c r="L44" s="101"/>
      <c r="M44" s="12">
        <f>IF(M40=0,0,1-M46-M41)</f>
        <v>0</v>
      </c>
      <c r="N44" s="106"/>
      <c r="O44" s="101"/>
      <c r="P44" s="101"/>
      <c r="Q44" s="12">
        <f>IF(Q40=0,0,1-Q46-Q41)</f>
        <v>0</v>
      </c>
      <c r="R44" s="106"/>
      <c r="S44" s="101"/>
      <c r="T44" s="101"/>
      <c r="U44" s="12">
        <f>IF(U40=0,0,1-U46-U41)</f>
        <v>0</v>
      </c>
      <c r="V44" s="106"/>
      <c r="W44" s="107"/>
      <c r="X44" s="107"/>
      <c r="Y44" s="13">
        <f>IF(Y40=0,0,1-Y46-Y41)</f>
        <v>0</v>
      </c>
      <c r="Z44" s="10"/>
    </row>
    <row r="45" spans="1:26" ht="12" customHeight="1" x14ac:dyDescent="0.2">
      <c r="C45" s="17"/>
      <c r="E45" s="127" t="s">
        <v>64</v>
      </c>
      <c r="F45" s="122"/>
      <c r="G45" s="122"/>
      <c r="H45" s="122"/>
      <c r="I45" s="123">
        <f>SUM(I34:I35)</f>
        <v>0</v>
      </c>
      <c r="J45" s="122"/>
      <c r="K45" s="122"/>
      <c r="L45" s="122"/>
      <c r="M45" s="123">
        <f>SUM(M34:M35)</f>
        <v>0</v>
      </c>
      <c r="N45" s="122"/>
      <c r="O45" s="122"/>
      <c r="P45" s="122"/>
      <c r="Q45" s="123">
        <f>SUM(Q34:Q35)</f>
        <v>0</v>
      </c>
      <c r="R45" s="122"/>
      <c r="S45" s="122"/>
      <c r="T45" s="122"/>
      <c r="U45" s="123">
        <f>SUM(U34:U35)</f>
        <v>0</v>
      </c>
      <c r="V45" s="122"/>
      <c r="W45" s="125"/>
      <c r="X45" s="125"/>
      <c r="Y45" s="126">
        <f>SUM(Y34:Y35)</f>
        <v>0</v>
      </c>
      <c r="Z45" s="10"/>
    </row>
    <row r="46" spans="1:26" x14ac:dyDescent="0.2">
      <c r="E46" s="127" t="s">
        <v>65</v>
      </c>
      <c r="F46" s="121"/>
      <c r="G46" s="122"/>
      <c r="H46" s="122"/>
      <c r="I46" s="12">
        <f>IF(I38=0,0,I45/I38)</f>
        <v>0</v>
      </c>
      <c r="J46" s="121"/>
      <c r="K46" s="122"/>
      <c r="L46" s="122"/>
      <c r="M46" s="12">
        <f>IF(M38=0,0,M45/M38)</f>
        <v>0</v>
      </c>
      <c r="N46" s="121"/>
      <c r="O46" s="122"/>
      <c r="P46" s="122"/>
      <c r="Q46" s="12">
        <f>IF(Q38=0,0,Q45/Q38)</f>
        <v>0</v>
      </c>
      <c r="R46" s="121"/>
      <c r="S46" s="122"/>
      <c r="T46" s="122"/>
      <c r="U46" s="12">
        <f>IF(U38=0,0,U45/U38)</f>
        <v>0</v>
      </c>
      <c r="V46" s="121"/>
      <c r="W46" s="125"/>
      <c r="X46" s="125"/>
      <c r="Y46" s="15">
        <f>IF(Y38=0,0,Y45/Y38)</f>
        <v>0</v>
      </c>
    </row>
    <row r="47" spans="1:26" x14ac:dyDescent="0.2">
      <c r="Q47" s="4"/>
      <c r="R47" s="16"/>
      <c r="S47" s="16"/>
      <c r="T47" s="16"/>
      <c r="U47" s="16"/>
      <c r="V47" s="16"/>
      <c r="W47" s="16"/>
      <c r="X47" s="16"/>
    </row>
    <row r="48" spans="1:26" x14ac:dyDescent="0.2">
      <c r="R48" s="16"/>
      <c r="S48" s="16"/>
      <c r="T48" s="16"/>
      <c r="U48" s="16"/>
      <c r="V48" s="16"/>
      <c r="W48" s="16"/>
      <c r="X48" s="16"/>
    </row>
    <row r="49" spans="18:24" x14ac:dyDescent="0.2">
      <c r="R49" s="16"/>
      <c r="S49" s="16"/>
      <c r="T49" s="16"/>
      <c r="U49" s="16"/>
      <c r="V49" s="16"/>
      <c r="W49" s="16"/>
      <c r="X49" s="16"/>
    </row>
    <row r="50" spans="18:24" x14ac:dyDescent="0.2">
      <c r="R50" s="16"/>
      <c r="S50" s="16"/>
      <c r="T50" s="16"/>
      <c r="U50" s="16"/>
      <c r="V50" s="16"/>
      <c r="W50" s="16"/>
      <c r="X50" s="16"/>
    </row>
    <row r="51" spans="18:24" x14ac:dyDescent="0.2">
      <c r="R51" s="16"/>
      <c r="S51" s="16"/>
      <c r="T51" s="16"/>
      <c r="U51" s="16"/>
      <c r="V51" s="16"/>
      <c r="W51" s="16"/>
      <c r="X51" s="16"/>
    </row>
    <row r="52" spans="18:24" x14ac:dyDescent="0.2">
      <c r="R52" s="16"/>
      <c r="S52" s="16"/>
      <c r="T52" s="16"/>
      <c r="U52" s="16"/>
      <c r="V52" s="16"/>
      <c r="W52" s="16"/>
      <c r="X52" s="16"/>
    </row>
    <row r="53" spans="18:24" x14ac:dyDescent="0.2">
      <c r="R53" s="16"/>
      <c r="S53" s="16"/>
      <c r="T53" s="16"/>
      <c r="U53" s="16"/>
      <c r="V53" s="16"/>
      <c r="W53" s="16"/>
      <c r="X53" s="16"/>
    </row>
    <row r="54" spans="18:24" x14ac:dyDescent="0.2">
      <c r="R54" s="16"/>
      <c r="S54" s="16"/>
      <c r="T54" s="16"/>
      <c r="U54" s="16"/>
      <c r="V54" s="16"/>
      <c r="W54" s="16"/>
      <c r="X54" s="16"/>
    </row>
    <row r="55" spans="18:24" x14ac:dyDescent="0.2">
      <c r="R55" s="16"/>
      <c r="S55" s="16"/>
      <c r="T55" s="16"/>
      <c r="U55" s="16"/>
      <c r="V55" s="16"/>
      <c r="W55" s="16"/>
      <c r="X55" s="16"/>
    </row>
    <row r="56" spans="18:24" x14ac:dyDescent="0.2">
      <c r="R56" s="16"/>
      <c r="S56" s="16"/>
      <c r="T56" s="16"/>
      <c r="U56" s="16"/>
      <c r="V56" s="16"/>
      <c r="W56" s="16"/>
      <c r="X56" s="16"/>
    </row>
    <row r="57" spans="18:24" x14ac:dyDescent="0.2">
      <c r="R57" s="16"/>
      <c r="S57" s="16"/>
      <c r="T57" s="16"/>
      <c r="U57" s="16"/>
      <c r="V57" s="16"/>
      <c r="W57" s="16"/>
      <c r="X57" s="16"/>
    </row>
    <row r="58" spans="18:24" x14ac:dyDescent="0.2">
      <c r="R58" s="16"/>
      <c r="S58" s="16"/>
      <c r="T58" s="16"/>
      <c r="U58" s="16"/>
      <c r="V58" s="16"/>
      <c r="W58" s="16"/>
      <c r="X58" s="16"/>
    </row>
    <row r="59" spans="18:24" x14ac:dyDescent="0.2">
      <c r="R59" s="16"/>
      <c r="S59" s="16"/>
      <c r="T59" s="16"/>
      <c r="U59" s="16"/>
      <c r="V59" s="16"/>
      <c r="W59" s="16"/>
      <c r="X59" s="16"/>
    </row>
    <row r="60" spans="18:24" x14ac:dyDescent="0.2">
      <c r="R60" s="16"/>
      <c r="S60" s="16"/>
      <c r="T60" s="16"/>
      <c r="U60" s="16"/>
      <c r="V60" s="16"/>
      <c r="W60" s="16"/>
      <c r="X60" s="16"/>
    </row>
    <row r="61" spans="18:24" x14ac:dyDescent="0.2">
      <c r="R61" s="16"/>
      <c r="S61" s="16"/>
      <c r="T61" s="16"/>
      <c r="U61" s="16"/>
      <c r="V61" s="16"/>
      <c r="W61" s="16"/>
      <c r="X61" s="16"/>
    </row>
    <row r="62" spans="18:24" x14ac:dyDescent="0.2">
      <c r="R62" s="16"/>
      <c r="S62" s="16"/>
      <c r="T62" s="16"/>
      <c r="U62" s="16"/>
      <c r="V62" s="16"/>
      <c r="W62" s="16"/>
      <c r="X62" s="16"/>
    </row>
    <row r="63" spans="18:24" x14ac:dyDescent="0.2">
      <c r="R63" s="16"/>
      <c r="S63" s="16"/>
      <c r="T63" s="16"/>
      <c r="U63" s="16"/>
      <c r="V63" s="16"/>
      <c r="W63" s="16"/>
      <c r="X63" s="16"/>
    </row>
    <row r="64" spans="18:24" x14ac:dyDescent="0.2">
      <c r="R64" s="16"/>
      <c r="S64" s="16"/>
      <c r="T64" s="16"/>
      <c r="U64" s="16"/>
      <c r="V64" s="16"/>
      <c r="W64" s="16"/>
      <c r="X64" s="16"/>
    </row>
    <row r="65" spans="18:24" x14ac:dyDescent="0.2">
      <c r="R65" s="16"/>
      <c r="S65" s="16"/>
      <c r="T65" s="16"/>
      <c r="U65" s="16"/>
      <c r="V65" s="16"/>
      <c r="W65" s="16"/>
      <c r="X65" s="16"/>
    </row>
    <row r="66" spans="18:24" x14ac:dyDescent="0.2">
      <c r="R66" s="16"/>
      <c r="S66" s="16"/>
      <c r="T66" s="16"/>
      <c r="U66" s="16"/>
      <c r="V66" s="16"/>
      <c r="W66" s="16"/>
      <c r="X66" s="16"/>
    </row>
    <row r="67" spans="18:24" x14ac:dyDescent="0.2">
      <c r="R67" s="16"/>
      <c r="S67" s="16"/>
      <c r="T67" s="16"/>
      <c r="U67" s="16"/>
      <c r="V67" s="16"/>
      <c r="W67" s="16"/>
      <c r="X67" s="16"/>
    </row>
    <row r="68" spans="18:24" x14ac:dyDescent="0.2">
      <c r="R68" s="16"/>
      <c r="S68" s="16"/>
      <c r="T68" s="16"/>
      <c r="U68" s="16"/>
      <c r="V68" s="16"/>
      <c r="W68" s="16"/>
      <c r="X68" s="16"/>
    </row>
    <row r="69" spans="18:24" x14ac:dyDescent="0.2">
      <c r="R69" s="16"/>
      <c r="S69" s="16"/>
      <c r="T69" s="16"/>
      <c r="U69" s="16"/>
      <c r="V69" s="16"/>
      <c r="W69" s="16"/>
      <c r="X69" s="16"/>
    </row>
    <row r="70" spans="18:24" x14ac:dyDescent="0.2">
      <c r="R70" s="16"/>
      <c r="S70" s="16"/>
      <c r="T70" s="16"/>
      <c r="U70" s="16"/>
      <c r="V70" s="16"/>
      <c r="W70" s="16"/>
      <c r="X70" s="16"/>
    </row>
    <row r="71" spans="18:24" x14ac:dyDescent="0.2">
      <c r="R71" s="16"/>
      <c r="S71" s="16"/>
      <c r="T71" s="16"/>
      <c r="U71" s="16"/>
      <c r="V71" s="16"/>
      <c r="W71" s="16"/>
      <c r="X71" s="16"/>
    </row>
    <row r="72" spans="18:24" x14ac:dyDescent="0.2">
      <c r="R72" s="16"/>
      <c r="S72" s="16"/>
      <c r="T72" s="16"/>
      <c r="U72" s="16"/>
      <c r="V72" s="16"/>
      <c r="W72" s="16"/>
      <c r="X72" s="16"/>
    </row>
    <row r="73" spans="18:24" x14ac:dyDescent="0.2">
      <c r="R73" s="16"/>
      <c r="S73" s="16"/>
      <c r="T73" s="16"/>
      <c r="U73" s="16"/>
      <c r="V73" s="16"/>
      <c r="W73" s="16"/>
      <c r="X73" s="16"/>
    </row>
    <row r="74" spans="18:24" x14ac:dyDescent="0.2">
      <c r="R74" s="16"/>
      <c r="S74" s="16"/>
      <c r="T74" s="16"/>
      <c r="U74" s="16"/>
      <c r="V74" s="16"/>
      <c r="W74" s="16"/>
      <c r="X74" s="16"/>
    </row>
    <row r="75" spans="18:24" x14ac:dyDescent="0.2">
      <c r="R75" s="16"/>
      <c r="S75" s="16"/>
      <c r="T75" s="16"/>
      <c r="U75" s="16"/>
      <c r="V75" s="16"/>
      <c r="W75" s="16"/>
      <c r="X75" s="16"/>
    </row>
    <row r="76" spans="18:24" x14ac:dyDescent="0.2">
      <c r="R76" s="16"/>
      <c r="S76" s="16"/>
      <c r="T76" s="16"/>
      <c r="U76" s="16"/>
      <c r="V76" s="16"/>
      <c r="W76" s="16"/>
      <c r="X76" s="16"/>
    </row>
    <row r="77" spans="18:24" x14ac:dyDescent="0.2">
      <c r="R77" s="16"/>
      <c r="S77" s="16"/>
      <c r="T77" s="16"/>
      <c r="U77" s="16"/>
      <c r="V77" s="16"/>
      <c r="W77" s="16"/>
      <c r="X77" s="16"/>
    </row>
    <row r="78" spans="18:24" x14ac:dyDescent="0.2">
      <c r="R78" s="16"/>
      <c r="S78" s="16"/>
      <c r="T78" s="16"/>
      <c r="U78" s="16"/>
      <c r="V78" s="16"/>
      <c r="W78" s="16"/>
      <c r="X78" s="16"/>
    </row>
    <row r="79" spans="18:24" x14ac:dyDescent="0.2">
      <c r="R79" s="16"/>
      <c r="S79" s="16"/>
      <c r="T79" s="16"/>
      <c r="U79" s="16"/>
      <c r="V79" s="16"/>
      <c r="W79" s="16"/>
      <c r="X79" s="16"/>
    </row>
    <row r="80" spans="18:24" x14ac:dyDescent="0.2">
      <c r="R80" s="16"/>
      <c r="S80" s="16"/>
      <c r="T80" s="16"/>
      <c r="U80" s="16"/>
      <c r="V80" s="16"/>
      <c r="W80" s="16"/>
      <c r="X80" s="16"/>
    </row>
    <row r="81" spans="18:24" x14ac:dyDescent="0.2">
      <c r="R81" s="16"/>
      <c r="S81" s="16"/>
      <c r="T81" s="16"/>
      <c r="U81" s="16"/>
      <c r="V81" s="16"/>
      <c r="W81" s="16"/>
      <c r="X81" s="16"/>
    </row>
    <row r="82" spans="18:24" x14ac:dyDescent="0.2">
      <c r="R82" s="16"/>
      <c r="S82" s="16"/>
      <c r="T82" s="16"/>
      <c r="U82" s="16"/>
      <c r="V82" s="16"/>
      <c r="W82" s="16"/>
      <c r="X82" s="16"/>
    </row>
    <row r="83" spans="18:24" x14ac:dyDescent="0.2">
      <c r="R83" s="16"/>
      <c r="S83" s="16"/>
      <c r="T83" s="16"/>
      <c r="U83" s="16"/>
      <c r="V83" s="16"/>
      <c r="W83" s="16"/>
      <c r="X83" s="16"/>
    </row>
    <row r="84" spans="18:24" x14ac:dyDescent="0.2">
      <c r="R84" s="16"/>
      <c r="S84" s="16"/>
      <c r="T84" s="16"/>
      <c r="U84" s="16"/>
      <c r="V84" s="16"/>
      <c r="W84" s="16"/>
      <c r="X84" s="16"/>
    </row>
    <row r="85" spans="18:24" x14ac:dyDescent="0.2">
      <c r="R85" s="16"/>
      <c r="S85" s="16"/>
      <c r="T85" s="16"/>
      <c r="U85" s="16"/>
      <c r="V85" s="16"/>
      <c r="W85" s="16"/>
      <c r="X85" s="16"/>
    </row>
    <row r="86" spans="18:24" x14ac:dyDescent="0.2">
      <c r="R86" s="16"/>
      <c r="S86" s="16"/>
      <c r="T86" s="16"/>
      <c r="U86" s="16"/>
      <c r="V86" s="16"/>
      <c r="W86" s="16"/>
      <c r="X86" s="16"/>
    </row>
    <row r="87" spans="18:24" x14ac:dyDescent="0.2">
      <c r="R87" s="16"/>
      <c r="S87" s="16"/>
      <c r="T87" s="16"/>
      <c r="U87" s="16"/>
      <c r="V87" s="16"/>
      <c r="W87" s="16"/>
      <c r="X87" s="16"/>
    </row>
    <row r="88" spans="18:24" x14ac:dyDescent="0.2">
      <c r="R88" s="16"/>
      <c r="S88" s="16"/>
      <c r="T88" s="16"/>
      <c r="U88" s="16"/>
      <c r="V88" s="16"/>
      <c r="W88" s="16"/>
      <c r="X88" s="16"/>
    </row>
    <row r="89" spans="18:24" x14ac:dyDescent="0.2">
      <c r="R89" s="16"/>
      <c r="S89" s="16"/>
      <c r="T89" s="16"/>
      <c r="U89" s="16"/>
      <c r="V89" s="16"/>
      <c r="W89" s="16"/>
      <c r="X89" s="16"/>
    </row>
    <row r="90" spans="18:24" x14ac:dyDescent="0.2">
      <c r="R90" s="16"/>
      <c r="S90" s="16"/>
      <c r="T90" s="16"/>
      <c r="U90" s="16"/>
      <c r="V90" s="16"/>
      <c r="W90" s="16"/>
      <c r="X90" s="16"/>
    </row>
    <row r="91" spans="18:24" x14ac:dyDescent="0.2">
      <c r="R91" s="16"/>
      <c r="S91" s="16"/>
      <c r="T91" s="16"/>
      <c r="U91" s="16"/>
      <c r="V91" s="16"/>
      <c r="W91" s="16"/>
      <c r="X91" s="16"/>
    </row>
    <row r="92" spans="18:24" x14ac:dyDescent="0.2">
      <c r="R92" s="16"/>
      <c r="S92" s="16"/>
      <c r="T92" s="16"/>
      <c r="U92" s="16"/>
      <c r="V92" s="16"/>
      <c r="W92" s="16"/>
      <c r="X92" s="16"/>
    </row>
    <row r="93" spans="18:24" x14ac:dyDescent="0.2">
      <c r="R93" s="16"/>
      <c r="S93" s="16"/>
      <c r="T93" s="16"/>
      <c r="U93" s="16"/>
      <c r="V93" s="16"/>
      <c r="W93" s="16"/>
      <c r="X93" s="16"/>
    </row>
    <row r="94" spans="18:24" x14ac:dyDescent="0.2">
      <c r="R94" s="16"/>
      <c r="S94" s="16"/>
      <c r="T94" s="16"/>
      <c r="U94" s="16"/>
      <c r="V94" s="16"/>
      <c r="W94" s="16"/>
      <c r="X94" s="16"/>
    </row>
    <row r="95" spans="18:24" x14ac:dyDescent="0.2">
      <c r="R95" s="16"/>
      <c r="S95" s="16"/>
      <c r="T95" s="16"/>
      <c r="U95" s="16"/>
      <c r="V95" s="16"/>
      <c r="W95" s="16"/>
      <c r="X95" s="16"/>
    </row>
    <row r="96" spans="18:24" x14ac:dyDescent="0.2">
      <c r="R96" s="16"/>
      <c r="S96" s="16"/>
      <c r="T96" s="16"/>
      <c r="U96" s="16"/>
      <c r="V96" s="16"/>
      <c r="W96" s="16"/>
      <c r="X96" s="16"/>
    </row>
    <row r="97" spans="18:24" x14ac:dyDescent="0.2">
      <c r="R97" s="16"/>
      <c r="S97" s="16"/>
      <c r="T97" s="16"/>
      <c r="U97" s="16"/>
      <c r="V97" s="16"/>
      <c r="W97" s="16"/>
      <c r="X97" s="16"/>
    </row>
    <row r="98" spans="18:24" x14ac:dyDescent="0.2">
      <c r="R98" s="16"/>
      <c r="S98" s="16"/>
      <c r="T98" s="16"/>
      <c r="U98" s="16"/>
      <c r="V98" s="16"/>
      <c r="W98" s="16"/>
      <c r="X98" s="16"/>
    </row>
    <row r="99" spans="18:24" x14ac:dyDescent="0.2">
      <c r="R99" s="16"/>
      <c r="S99" s="16"/>
      <c r="T99" s="16"/>
      <c r="U99" s="16"/>
      <c r="V99" s="16"/>
      <c r="W99" s="16"/>
      <c r="X99" s="16"/>
    </row>
    <row r="100" spans="18:24" x14ac:dyDescent="0.2">
      <c r="R100" s="16"/>
      <c r="S100" s="16"/>
      <c r="T100" s="16"/>
      <c r="U100" s="16"/>
      <c r="V100" s="16"/>
      <c r="W100" s="16"/>
      <c r="X100" s="16"/>
    </row>
    <row r="101" spans="18:24" x14ac:dyDescent="0.2">
      <c r="R101" s="16"/>
      <c r="S101" s="16"/>
      <c r="T101" s="16"/>
      <c r="U101" s="16"/>
      <c r="V101" s="16"/>
      <c r="W101" s="16"/>
      <c r="X101" s="16"/>
    </row>
    <row r="102" spans="18:24" x14ac:dyDescent="0.2">
      <c r="R102" s="16"/>
      <c r="S102" s="16"/>
      <c r="T102" s="16"/>
      <c r="U102" s="16"/>
      <c r="V102" s="16"/>
      <c r="W102" s="16"/>
      <c r="X102" s="16"/>
    </row>
    <row r="103" spans="18:24" x14ac:dyDescent="0.2">
      <c r="R103" s="16"/>
      <c r="S103" s="16"/>
      <c r="T103" s="16"/>
      <c r="U103" s="16"/>
      <c r="V103" s="16"/>
      <c r="W103" s="16"/>
      <c r="X103" s="16"/>
    </row>
    <row r="104" spans="18:24" x14ac:dyDescent="0.2">
      <c r="R104" s="16"/>
      <c r="S104" s="16"/>
      <c r="T104" s="16"/>
      <c r="U104" s="16"/>
      <c r="V104" s="16"/>
      <c r="W104" s="16"/>
      <c r="X104" s="16"/>
    </row>
    <row r="105" spans="18:24" x14ac:dyDescent="0.2">
      <c r="R105" s="16"/>
      <c r="S105" s="16"/>
      <c r="T105" s="16"/>
      <c r="U105" s="16"/>
      <c r="V105" s="16"/>
      <c r="W105" s="16"/>
      <c r="X105" s="16"/>
    </row>
    <row r="106" spans="18:24" x14ac:dyDescent="0.2">
      <c r="R106" s="16"/>
      <c r="S106" s="16"/>
      <c r="T106" s="16"/>
      <c r="U106" s="16"/>
      <c r="V106" s="16"/>
      <c r="W106" s="16"/>
      <c r="X106" s="16"/>
    </row>
    <row r="107" spans="18:24" x14ac:dyDescent="0.2">
      <c r="R107" s="16"/>
      <c r="S107" s="16"/>
      <c r="T107" s="16"/>
      <c r="U107" s="16"/>
      <c r="V107" s="16"/>
      <c r="W107" s="16"/>
      <c r="X107" s="16"/>
    </row>
    <row r="108" spans="18:24" x14ac:dyDescent="0.2">
      <c r="R108" s="16"/>
      <c r="S108" s="16"/>
      <c r="T108" s="16"/>
      <c r="U108" s="16"/>
      <c r="V108" s="16"/>
      <c r="W108" s="16"/>
      <c r="X108" s="16"/>
    </row>
    <row r="109" spans="18:24" x14ac:dyDescent="0.2">
      <c r="R109" s="16"/>
      <c r="S109" s="16"/>
      <c r="T109" s="16"/>
      <c r="U109" s="16"/>
      <c r="V109" s="16"/>
      <c r="W109" s="16"/>
      <c r="X109" s="16"/>
    </row>
    <row r="110" spans="18:24" x14ac:dyDescent="0.2">
      <c r="R110" s="16"/>
      <c r="S110" s="16"/>
      <c r="T110" s="16"/>
      <c r="U110" s="16"/>
      <c r="V110" s="16"/>
      <c r="W110" s="16"/>
      <c r="X110" s="16"/>
    </row>
    <row r="111" spans="18:24" x14ac:dyDescent="0.2">
      <c r="R111" s="16"/>
      <c r="S111" s="16"/>
      <c r="T111" s="16"/>
      <c r="U111" s="16"/>
      <c r="V111" s="16"/>
      <c r="W111" s="16"/>
      <c r="X111" s="16"/>
    </row>
    <row r="112" spans="18:24" x14ac:dyDescent="0.2">
      <c r="R112" s="16"/>
      <c r="S112" s="16"/>
      <c r="T112" s="16"/>
      <c r="U112" s="16"/>
      <c r="V112" s="16"/>
      <c r="W112" s="16"/>
      <c r="X112" s="16"/>
    </row>
    <row r="113" spans="18:24" x14ac:dyDescent="0.2">
      <c r="R113" s="16"/>
      <c r="S113" s="16"/>
      <c r="T113" s="16"/>
      <c r="U113" s="16"/>
      <c r="V113" s="16"/>
      <c r="W113" s="16"/>
      <c r="X113" s="16"/>
    </row>
    <row r="114" spans="18:24" x14ac:dyDescent="0.2">
      <c r="R114" s="16"/>
      <c r="S114" s="16"/>
      <c r="T114" s="16"/>
      <c r="U114" s="16"/>
      <c r="V114" s="16"/>
      <c r="W114" s="16"/>
      <c r="X114" s="16"/>
    </row>
    <row r="115" spans="18:24" x14ac:dyDescent="0.2">
      <c r="R115" s="16"/>
      <c r="S115" s="16"/>
      <c r="T115" s="16"/>
      <c r="U115" s="16"/>
      <c r="V115" s="16"/>
      <c r="W115" s="16"/>
      <c r="X115" s="16"/>
    </row>
    <row r="116" spans="18:24" x14ac:dyDescent="0.2">
      <c r="R116" s="16"/>
      <c r="S116" s="16"/>
      <c r="T116" s="16"/>
      <c r="U116" s="16"/>
      <c r="V116" s="16"/>
      <c r="W116" s="16"/>
      <c r="X116" s="16"/>
    </row>
    <row r="117" spans="18:24" x14ac:dyDescent="0.2">
      <c r="R117" s="16"/>
      <c r="S117" s="16"/>
      <c r="T117" s="16"/>
      <c r="U117" s="16"/>
      <c r="V117" s="16"/>
      <c r="W117" s="16"/>
      <c r="X117" s="16"/>
    </row>
    <row r="118" spans="18:24" x14ac:dyDescent="0.2">
      <c r="R118" s="16"/>
      <c r="S118" s="16"/>
      <c r="T118" s="16"/>
      <c r="U118" s="16"/>
      <c r="V118" s="16"/>
      <c r="W118" s="16"/>
      <c r="X118" s="16"/>
    </row>
    <row r="119" spans="18:24" x14ac:dyDescent="0.2">
      <c r="R119" s="16"/>
      <c r="S119" s="16"/>
      <c r="T119" s="16"/>
      <c r="U119" s="16"/>
      <c r="V119" s="16"/>
      <c r="W119" s="16"/>
      <c r="X119" s="16"/>
    </row>
    <row r="120" spans="18:24" x14ac:dyDescent="0.2">
      <c r="R120" s="16"/>
      <c r="S120" s="16"/>
      <c r="T120" s="16"/>
      <c r="U120" s="16"/>
      <c r="V120" s="16"/>
      <c r="W120" s="16"/>
      <c r="X120" s="16"/>
    </row>
    <row r="121" spans="18:24" x14ac:dyDescent="0.2">
      <c r="R121" s="16"/>
      <c r="S121" s="16"/>
      <c r="T121" s="16"/>
      <c r="U121" s="16"/>
      <c r="V121" s="16"/>
      <c r="W121" s="16"/>
      <c r="X121" s="16"/>
    </row>
    <row r="122" spans="18:24" x14ac:dyDescent="0.2">
      <c r="R122" s="16"/>
      <c r="S122" s="16"/>
      <c r="T122" s="16"/>
      <c r="U122" s="16"/>
      <c r="V122" s="16"/>
      <c r="W122" s="16"/>
      <c r="X122" s="16"/>
    </row>
    <row r="123" spans="18:24" x14ac:dyDescent="0.2">
      <c r="R123" s="16"/>
      <c r="S123" s="16"/>
      <c r="T123" s="16"/>
      <c r="U123" s="16"/>
      <c r="V123" s="16"/>
      <c r="W123" s="16"/>
      <c r="X123" s="16"/>
    </row>
    <row r="124" spans="18:24" x14ac:dyDescent="0.2">
      <c r="R124" s="16"/>
      <c r="S124" s="16"/>
      <c r="T124" s="16"/>
      <c r="U124" s="16"/>
      <c r="V124" s="16"/>
      <c r="W124" s="16"/>
      <c r="X124" s="16"/>
    </row>
    <row r="125" spans="18:24" x14ac:dyDescent="0.2">
      <c r="R125" s="16"/>
      <c r="S125" s="16"/>
      <c r="T125" s="16"/>
      <c r="U125" s="16"/>
      <c r="V125" s="16"/>
      <c r="W125" s="16"/>
      <c r="X125" s="16"/>
    </row>
    <row r="126" spans="18:24" x14ac:dyDescent="0.2">
      <c r="R126" s="16"/>
      <c r="S126" s="16"/>
      <c r="T126" s="16"/>
      <c r="U126" s="16"/>
      <c r="V126" s="16"/>
      <c r="W126" s="16"/>
      <c r="X126" s="16"/>
    </row>
    <row r="127" spans="18:24" x14ac:dyDescent="0.2">
      <c r="R127" s="16"/>
      <c r="S127" s="16"/>
      <c r="T127" s="16"/>
      <c r="U127" s="16"/>
      <c r="V127" s="16"/>
      <c r="W127" s="16"/>
      <c r="X127" s="16"/>
    </row>
    <row r="128" spans="18:24" x14ac:dyDescent="0.2">
      <c r="R128" s="16"/>
      <c r="S128" s="16"/>
      <c r="T128" s="16"/>
      <c r="U128" s="16"/>
      <c r="V128" s="16"/>
      <c r="W128" s="16"/>
      <c r="X128" s="16"/>
    </row>
    <row r="129" spans="18:24" x14ac:dyDescent="0.2">
      <c r="R129" s="16"/>
      <c r="S129" s="16"/>
      <c r="T129" s="16"/>
      <c r="U129" s="16"/>
      <c r="V129" s="16"/>
      <c r="W129" s="16"/>
      <c r="X129" s="16"/>
    </row>
    <row r="130" spans="18:24" x14ac:dyDescent="0.2">
      <c r="R130" s="16"/>
      <c r="S130" s="16"/>
      <c r="T130" s="16"/>
      <c r="U130" s="16"/>
      <c r="V130" s="16"/>
      <c r="W130" s="16"/>
      <c r="X130" s="16"/>
    </row>
    <row r="131" spans="18:24" x14ac:dyDescent="0.2">
      <c r="R131" s="16"/>
      <c r="S131" s="16"/>
      <c r="T131" s="16"/>
      <c r="U131" s="16"/>
      <c r="V131" s="16"/>
      <c r="W131" s="16"/>
      <c r="X131" s="16"/>
    </row>
    <row r="132" spans="18:24" x14ac:dyDescent="0.2">
      <c r="R132" s="16"/>
      <c r="S132" s="16"/>
      <c r="T132" s="16"/>
      <c r="U132" s="16"/>
      <c r="V132" s="16"/>
      <c r="W132" s="16"/>
      <c r="X132" s="16"/>
    </row>
    <row r="133" spans="18:24" x14ac:dyDescent="0.2">
      <c r="R133" s="16"/>
      <c r="S133" s="16"/>
      <c r="T133" s="16"/>
      <c r="U133" s="16"/>
      <c r="V133" s="16"/>
      <c r="W133" s="16"/>
      <c r="X133" s="16"/>
    </row>
    <row r="134" spans="18:24" x14ac:dyDescent="0.2">
      <c r="R134" s="16"/>
      <c r="S134" s="16"/>
      <c r="T134" s="16"/>
      <c r="U134" s="16"/>
      <c r="V134" s="16"/>
      <c r="W134" s="16"/>
      <c r="X134" s="16"/>
    </row>
    <row r="135" spans="18:24" x14ac:dyDescent="0.2">
      <c r="R135" s="16"/>
      <c r="S135" s="16"/>
      <c r="T135" s="16"/>
      <c r="U135" s="16"/>
      <c r="V135" s="16"/>
      <c r="W135" s="16"/>
      <c r="X135" s="16"/>
    </row>
    <row r="136" spans="18:24" x14ac:dyDescent="0.2">
      <c r="R136" s="16"/>
      <c r="S136" s="16"/>
      <c r="T136" s="16"/>
      <c r="U136" s="16"/>
      <c r="V136" s="16"/>
      <c r="W136" s="16"/>
      <c r="X136" s="16"/>
    </row>
    <row r="137" spans="18:24" x14ac:dyDescent="0.2">
      <c r="R137" s="16"/>
      <c r="S137" s="16"/>
      <c r="T137" s="16"/>
      <c r="U137" s="16"/>
      <c r="V137" s="16"/>
      <c r="W137" s="16"/>
      <c r="X137" s="16"/>
    </row>
    <row r="138" spans="18:24" x14ac:dyDescent="0.2">
      <c r="R138" s="16"/>
      <c r="S138" s="16"/>
      <c r="T138" s="16"/>
      <c r="U138" s="16"/>
      <c r="V138" s="16"/>
      <c r="W138" s="16"/>
      <c r="X138" s="16"/>
    </row>
    <row r="139" spans="18:24" x14ac:dyDescent="0.2">
      <c r="R139" s="16"/>
      <c r="S139" s="16"/>
      <c r="T139" s="16"/>
      <c r="U139" s="16"/>
      <c r="V139" s="16"/>
      <c r="W139" s="16"/>
      <c r="X139" s="16"/>
    </row>
    <row r="140" spans="18:24" x14ac:dyDescent="0.2">
      <c r="R140" s="16"/>
      <c r="S140" s="16"/>
      <c r="T140" s="16"/>
      <c r="U140" s="16"/>
      <c r="V140" s="16"/>
      <c r="W140" s="16"/>
      <c r="X140" s="16"/>
    </row>
    <row r="141" spans="18:24" x14ac:dyDescent="0.2">
      <c r="R141" s="16"/>
      <c r="S141" s="16"/>
      <c r="T141" s="16"/>
      <c r="U141" s="16"/>
      <c r="V141" s="16"/>
      <c r="W141" s="16"/>
      <c r="X141" s="16"/>
    </row>
    <row r="142" spans="18:24" x14ac:dyDescent="0.2">
      <c r="R142" s="16"/>
      <c r="S142" s="16"/>
      <c r="T142" s="16"/>
      <c r="U142" s="16"/>
      <c r="V142" s="16"/>
      <c r="W142" s="16"/>
      <c r="X142" s="16"/>
    </row>
    <row r="143" spans="18:24" x14ac:dyDescent="0.2">
      <c r="R143" s="16"/>
      <c r="S143" s="16"/>
      <c r="T143" s="16"/>
      <c r="U143" s="16"/>
      <c r="V143" s="16"/>
      <c r="W143" s="16"/>
      <c r="X143" s="16"/>
    </row>
    <row r="144" spans="18:24" x14ac:dyDescent="0.2">
      <c r="R144" s="16"/>
      <c r="S144" s="16"/>
      <c r="T144" s="16"/>
      <c r="U144" s="16"/>
      <c r="V144" s="16"/>
      <c r="W144" s="16"/>
      <c r="X144" s="16"/>
    </row>
    <row r="145" spans="18:24" x14ac:dyDescent="0.2">
      <c r="R145" s="16"/>
      <c r="S145" s="16"/>
      <c r="T145" s="16"/>
      <c r="U145" s="16"/>
      <c r="V145" s="16"/>
      <c r="W145" s="16"/>
      <c r="X145" s="16"/>
    </row>
    <row r="146" spans="18:24" x14ac:dyDescent="0.2">
      <c r="R146" s="16"/>
      <c r="S146" s="16"/>
      <c r="T146" s="16"/>
      <c r="U146" s="16"/>
      <c r="V146" s="16"/>
      <c r="W146" s="16"/>
      <c r="X146" s="16"/>
    </row>
    <row r="147" spans="18:24" x14ac:dyDescent="0.2">
      <c r="R147" s="16"/>
      <c r="S147" s="16"/>
      <c r="T147" s="16"/>
      <c r="U147" s="16"/>
      <c r="V147" s="16"/>
      <c r="W147" s="16"/>
      <c r="X147" s="16"/>
    </row>
    <row r="148" spans="18:24" x14ac:dyDescent="0.2">
      <c r="R148" s="16"/>
      <c r="S148" s="16"/>
      <c r="T148" s="16"/>
      <c r="U148" s="16"/>
      <c r="V148" s="16"/>
      <c r="W148" s="16"/>
      <c r="X148" s="16"/>
    </row>
    <row r="149" spans="18:24" x14ac:dyDescent="0.2">
      <c r="R149" s="16"/>
      <c r="S149" s="16"/>
      <c r="T149" s="16"/>
      <c r="U149" s="16"/>
      <c r="V149" s="16"/>
      <c r="W149" s="16"/>
      <c r="X149" s="16"/>
    </row>
    <row r="150" spans="18:24" x14ac:dyDescent="0.2">
      <c r="R150" s="16"/>
      <c r="S150" s="16"/>
      <c r="T150" s="16"/>
      <c r="U150" s="16"/>
      <c r="V150" s="16"/>
      <c r="W150" s="16"/>
      <c r="X150" s="16"/>
    </row>
    <row r="151" spans="18:24" x14ac:dyDescent="0.2">
      <c r="R151" s="16"/>
      <c r="S151" s="16"/>
      <c r="T151" s="16"/>
      <c r="U151" s="16"/>
      <c r="V151" s="16"/>
      <c r="W151" s="16"/>
      <c r="X151" s="16"/>
    </row>
    <row r="152" spans="18:24" x14ac:dyDescent="0.2">
      <c r="R152" s="16"/>
      <c r="S152" s="16"/>
      <c r="T152" s="16"/>
      <c r="U152" s="16"/>
      <c r="V152" s="16"/>
      <c r="W152" s="16"/>
      <c r="X152" s="16"/>
    </row>
    <row r="153" spans="18:24" x14ac:dyDescent="0.2">
      <c r="R153" s="16"/>
      <c r="S153" s="16"/>
      <c r="T153" s="16"/>
      <c r="U153" s="16"/>
      <c r="V153" s="16"/>
      <c r="W153" s="16"/>
      <c r="X153" s="16"/>
    </row>
    <row r="154" spans="18:24" x14ac:dyDescent="0.2">
      <c r="R154" s="16"/>
      <c r="S154" s="16"/>
      <c r="T154" s="16"/>
      <c r="U154" s="16"/>
      <c r="V154" s="16"/>
      <c r="W154" s="16"/>
      <c r="X154" s="16"/>
    </row>
    <row r="155" spans="18:24" x14ac:dyDescent="0.2">
      <c r="R155" s="16"/>
      <c r="S155" s="16"/>
      <c r="T155" s="16"/>
      <c r="U155" s="16"/>
      <c r="V155" s="16"/>
      <c r="W155" s="16"/>
      <c r="X155" s="16"/>
    </row>
    <row r="156" spans="18:24" x14ac:dyDescent="0.2">
      <c r="R156" s="16"/>
      <c r="S156" s="16"/>
      <c r="T156" s="16"/>
      <c r="U156" s="16"/>
      <c r="V156" s="16"/>
      <c r="W156" s="16"/>
      <c r="X156" s="16"/>
    </row>
    <row r="157" spans="18:24" x14ac:dyDescent="0.2">
      <c r="R157" s="16"/>
      <c r="S157" s="16"/>
      <c r="T157" s="16"/>
      <c r="U157" s="16"/>
      <c r="V157" s="16"/>
      <c r="W157" s="16"/>
      <c r="X157" s="16"/>
    </row>
    <row r="158" spans="18:24" x14ac:dyDescent="0.2">
      <c r="R158" s="16"/>
      <c r="S158" s="16"/>
      <c r="T158" s="16"/>
      <c r="U158" s="16"/>
      <c r="V158" s="16"/>
      <c r="W158" s="16"/>
      <c r="X158" s="16"/>
    </row>
    <row r="159" spans="18:24" x14ac:dyDescent="0.2">
      <c r="R159" s="16"/>
      <c r="S159" s="16"/>
      <c r="T159" s="16"/>
      <c r="U159" s="16"/>
      <c r="V159" s="16"/>
      <c r="W159" s="16"/>
      <c r="X159" s="16"/>
    </row>
    <row r="160" spans="18:24" x14ac:dyDescent="0.2">
      <c r="R160" s="16"/>
      <c r="S160" s="16"/>
      <c r="T160" s="16"/>
      <c r="U160" s="16"/>
      <c r="V160" s="16"/>
      <c r="W160" s="16"/>
      <c r="X160" s="16"/>
    </row>
    <row r="161" spans="18:24" x14ac:dyDescent="0.2">
      <c r="R161" s="16"/>
      <c r="S161" s="16"/>
      <c r="T161" s="16"/>
      <c r="U161" s="16"/>
      <c r="V161" s="16"/>
      <c r="W161" s="16"/>
      <c r="X161" s="16"/>
    </row>
    <row r="162" spans="18:24" x14ac:dyDescent="0.2">
      <c r="R162" s="16"/>
      <c r="S162" s="16"/>
      <c r="T162" s="16"/>
      <c r="U162" s="16"/>
      <c r="V162" s="16"/>
      <c r="W162" s="16"/>
      <c r="X162" s="16"/>
    </row>
    <row r="163" spans="18:24" x14ac:dyDescent="0.2">
      <c r="R163" s="16"/>
      <c r="S163" s="16"/>
      <c r="T163" s="16"/>
      <c r="U163" s="16"/>
      <c r="V163" s="16"/>
      <c r="W163" s="16"/>
      <c r="X163" s="16"/>
    </row>
    <row r="164" spans="18:24" x14ac:dyDescent="0.2">
      <c r="R164" s="16"/>
      <c r="S164" s="16"/>
      <c r="T164" s="16"/>
      <c r="U164" s="16"/>
      <c r="V164" s="16"/>
      <c r="W164" s="16"/>
      <c r="X164" s="16"/>
    </row>
    <row r="165" spans="18:24" x14ac:dyDescent="0.2">
      <c r="R165" s="16"/>
      <c r="S165" s="16"/>
      <c r="T165" s="16"/>
      <c r="U165" s="16"/>
      <c r="V165" s="16"/>
      <c r="W165" s="16"/>
      <c r="X165" s="16"/>
    </row>
    <row r="166" spans="18:24" x14ac:dyDescent="0.2">
      <c r="R166" s="16"/>
      <c r="S166" s="16"/>
      <c r="T166" s="16"/>
      <c r="U166" s="16"/>
      <c r="V166" s="16"/>
      <c r="W166" s="16"/>
      <c r="X166" s="16"/>
    </row>
    <row r="167" spans="18:24" x14ac:dyDescent="0.2">
      <c r="R167" s="16"/>
      <c r="S167" s="16"/>
      <c r="T167" s="16"/>
      <c r="U167" s="16"/>
      <c r="V167" s="16"/>
      <c r="W167" s="16"/>
      <c r="X167" s="16"/>
    </row>
    <row r="168" spans="18:24" x14ac:dyDescent="0.2">
      <c r="R168" s="16"/>
      <c r="S168" s="16"/>
      <c r="T168" s="16"/>
      <c r="U168" s="16"/>
      <c r="V168" s="16"/>
      <c r="W168" s="16"/>
      <c r="X168" s="16"/>
    </row>
    <row r="169" spans="18:24" x14ac:dyDescent="0.2">
      <c r="R169" s="16"/>
      <c r="S169" s="16"/>
      <c r="T169" s="16"/>
      <c r="U169" s="16"/>
      <c r="V169" s="16"/>
      <c r="W169" s="16"/>
      <c r="X169" s="16"/>
    </row>
    <row r="170" spans="18:24" x14ac:dyDescent="0.2">
      <c r="R170" s="16"/>
      <c r="S170" s="16"/>
      <c r="T170" s="16"/>
      <c r="U170" s="16"/>
      <c r="V170" s="16"/>
      <c r="W170" s="16"/>
      <c r="X170" s="16"/>
    </row>
    <row r="171" spans="18:24" x14ac:dyDescent="0.2">
      <c r="R171" s="16"/>
      <c r="S171" s="16"/>
      <c r="T171" s="16"/>
      <c r="U171" s="16"/>
      <c r="V171" s="16"/>
      <c r="W171" s="16"/>
      <c r="X171" s="16"/>
    </row>
  </sheetData>
  <sheetProtection algorithmName="SHA-512" hashValue="d6LC5Farfan+1AtHvAwkNnzbYytTUMia7IP6Gys0t3Aej0FVEEFXeEiAj9ueWQxCzgiDY9CyaWTUBa2Kpzyv0w==" saltValue="DQS4L75vN3hDid3WZ0x0Ew==" spinCount="100000" sheet="1" objects="1" scenarios="1"/>
  <mergeCells count="6">
    <mergeCell ref="B40:D41"/>
    <mergeCell ref="C5:K5"/>
    <mergeCell ref="C6:K6"/>
    <mergeCell ref="A2:Y2"/>
    <mergeCell ref="A3:Y3"/>
    <mergeCell ref="W10:Y10"/>
  </mergeCells>
  <dataValidations count="1">
    <dataValidation allowBlank="1" showErrorMessage="1" sqref="C28" xr:uid="{00000000-0002-0000-0000-000000000000}"/>
  </dataValidations>
  <printOptions horizontalCentered="1" verticalCentered="1"/>
  <pageMargins left="0.39370078740157483" right="0.39370078740157483" top="0.39370078740157483" bottom="0.39370078740157483" header="0" footer="0"/>
  <pageSetup paperSize="9" scale="47" orientation="landscape" cellComments="asDisplayed" r:id="rId1"/>
  <headerFooter alignWithMargins="0">
    <oddFooter>&amp;L&amp;"Arial,Fett"&amp;8IGINN051F0919</oddFooter>
  </headerFooter>
  <ignoredErrors>
    <ignoredError sqref="O27 G27 K27 M10 Q10 H12:H26 L12:L14 P12:P26 T12:T26 X12:X14 L22:L2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Tabelle1!$A$3:$A$6</xm:f>
          </x14:formula1>
          <xm:sqref>D12:D26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7"/>
  <dimension ref="A1:E7"/>
  <sheetViews>
    <sheetView workbookViewId="0">
      <selection activeCell="A3" sqref="A3"/>
    </sheetView>
  </sheetViews>
  <sheetFormatPr baseColWidth="10" defaultRowHeight="13.2" x14ac:dyDescent="0.25"/>
  <cols>
    <col min="1" max="1" width="49.44140625" customWidth="1"/>
    <col min="2" max="2" width="27.109375" customWidth="1"/>
    <col min="3" max="3" width="8.109375" customWidth="1"/>
    <col min="4" max="4" width="5.33203125" customWidth="1"/>
    <col min="5" max="5" width="21.88671875" customWidth="1"/>
  </cols>
  <sheetData>
    <row r="1" spans="1:5" x14ac:dyDescent="0.25">
      <c r="A1" s="2" t="s">
        <v>12</v>
      </c>
      <c r="E1" s="3"/>
    </row>
    <row r="2" spans="1:5" x14ac:dyDescent="0.25">
      <c r="D2" s="1"/>
    </row>
    <row r="3" spans="1:5" x14ac:dyDescent="0.25">
      <c r="A3" s="3" t="s">
        <v>44</v>
      </c>
      <c r="B3" s="3" t="s">
        <v>47</v>
      </c>
      <c r="C3" t="s">
        <v>19</v>
      </c>
      <c r="D3" s="3" t="s">
        <v>39</v>
      </c>
    </row>
    <row r="4" spans="1:5" x14ac:dyDescent="0.25">
      <c r="A4" s="3" t="s">
        <v>45</v>
      </c>
      <c r="B4" s="3" t="s">
        <v>46</v>
      </c>
      <c r="C4" t="s">
        <v>20</v>
      </c>
      <c r="D4" s="3" t="s">
        <v>40</v>
      </c>
    </row>
    <row r="5" spans="1:5" x14ac:dyDescent="0.25">
      <c r="A5" s="3" t="s">
        <v>48</v>
      </c>
      <c r="B5" s="3" t="s">
        <v>13</v>
      </c>
    </row>
    <row r="6" spans="1:5" x14ac:dyDescent="0.25">
      <c r="A6" s="3" t="s">
        <v>49</v>
      </c>
    </row>
    <row r="7" spans="1:5" x14ac:dyDescent="0.25">
      <c r="A7" s="3"/>
    </row>
  </sheetData>
  <pageMargins left="0.70866141732283472" right="0.70866141732283472" top="0.78740157480314965" bottom="0.78740157480314965" header="0.31496062992125984" footer="0.31496062992125984"/>
  <pageSetup paperSize="9" orientation="portrait" r:id="rId1"/>
  <headerFooter>
    <oddFooter>&amp;L&amp;"Arial,Fett"&amp;8IGINN051F0417</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Projektkalkulation</vt:lpstr>
      <vt:lpstr>Tabelle1</vt:lpstr>
      <vt:lpstr>Projektkalkulation!Druckbereich</vt:lpstr>
    </vt:vector>
  </TitlesOfParts>
  <Company>WiB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Projektkalkulation</dc:title>
  <dc:subject>Finanzierungsübersichten</dc:subject>
  <dc:creator>Thomas Friedrich</dc:creator>
  <cp:lastModifiedBy>Froeck, Stephanie</cp:lastModifiedBy>
  <cp:lastPrinted>2026-06-12T12:02:18Z</cp:lastPrinted>
  <dcterms:created xsi:type="dcterms:W3CDTF">1999-02-24T13:28:07Z</dcterms:created>
  <dcterms:modified xsi:type="dcterms:W3CDTF">2026-07-07T13:03:23Z</dcterms:modified>
  <cp:category>ZAFINUBERS</cp:category>
</cp:coreProperties>
</file>