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500" yWindow="80" windowWidth="24710" windowHeight="11850" tabRatio="836"/>
  </bookViews>
  <sheets>
    <sheet name="IGINN051_0417 (Gesamtprojekt)" sheetId="8" r:id="rId1"/>
    <sheet name="(KF)" sheetId="3" r:id="rId2"/>
    <sheet name="(KP1)" sheetId="4" r:id="rId3"/>
    <sheet name="(KP2)" sheetId="5" r:id="rId4"/>
    <sheet name="(KP3)" sheetId="6" r:id="rId5"/>
    <sheet name="(KP4)" sheetId="7" r:id="rId6"/>
    <sheet name="Tabelle1" sheetId="2" r:id="rId7"/>
  </sheets>
  <definedNames>
    <definedName name="_xlnm.Print_Area" localSheetId="1">'(KF)'!$A$1:$V$61</definedName>
    <definedName name="_xlnm.Print_Area" localSheetId="2">'(KP1)'!$A$1:$V$61</definedName>
    <definedName name="_xlnm.Print_Area" localSheetId="3">'(KP2)'!$A$1:$V$61</definedName>
    <definedName name="_xlnm.Print_Area" localSheetId="4">'(KP3)'!$A$1:$V$61</definedName>
    <definedName name="_xlnm.Print_Area" localSheetId="5">'(KP4)'!$A$1:$V$61</definedName>
    <definedName name="_xlnm.Print_Area" localSheetId="0">'IGINN051_0417 (Gesamtprojekt)'!$A$1:$N$35</definedName>
  </definedNames>
  <calcPr calcId="145621" fullPrecision="0"/>
</workbook>
</file>

<file path=xl/calcChain.xml><?xml version="1.0" encoding="utf-8"?>
<calcChain xmlns="http://schemas.openxmlformats.org/spreadsheetml/2006/main">
  <c r="I22" i="3" l="1"/>
  <c r="E50" i="4" l="1"/>
  <c r="E50" i="3"/>
  <c r="E19" i="8" l="1"/>
  <c r="E18" i="8"/>
  <c r="E17" i="8"/>
  <c r="E15" i="8"/>
  <c r="K52" i="7"/>
  <c r="E50" i="7"/>
  <c r="K52" i="6"/>
  <c r="E50" i="6"/>
  <c r="K52" i="5"/>
  <c r="E50" i="5"/>
  <c r="K52" i="3"/>
  <c r="K52" i="4"/>
  <c r="E16" i="8" l="1"/>
  <c r="S12" i="7" l="1"/>
  <c r="E25" i="8" l="1"/>
  <c r="V43" i="7"/>
  <c r="V42" i="7"/>
  <c r="V41" i="7"/>
  <c r="V40" i="7"/>
  <c r="V36" i="7"/>
  <c r="V35" i="7"/>
  <c r="V34" i="7"/>
  <c r="V33" i="7"/>
  <c r="V29" i="7"/>
  <c r="V28" i="7"/>
  <c r="V27" i="7"/>
  <c r="V26" i="7"/>
  <c r="U13" i="7"/>
  <c r="U14" i="7"/>
  <c r="U15" i="7"/>
  <c r="U16" i="7"/>
  <c r="U17" i="7"/>
  <c r="U18" i="7"/>
  <c r="U19" i="7"/>
  <c r="U20" i="7"/>
  <c r="U21" i="7"/>
  <c r="U12" i="7"/>
  <c r="S44" i="7"/>
  <c r="S37" i="7"/>
  <c r="S30" i="7"/>
  <c r="R22" i="7"/>
  <c r="S21" i="7"/>
  <c r="S20" i="7"/>
  <c r="S19" i="7"/>
  <c r="S18" i="7"/>
  <c r="S17" i="7"/>
  <c r="S16" i="7"/>
  <c r="S15" i="7"/>
  <c r="S14" i="7"/>
  <c r="S13" i="7"/>
  <c r="V43" i="6"/>
  <c r="V42" i="6"/>
  <c r="V41" i="6"/>
  <c r="V40" i="6"/>
  <c r="V36" i="6"/>
  <c r="V35" i="6"/>
  <c r="V34" i="6"/>
  <c r="V33" i="6"/>
  <c r="V29" i="6"/>
  <c r="V28" i="6"/>
  <c r="V27" i="6"/>
  <c r="V26" i="6"/>
  <c r="U13" i="6"/>
  <c r="U14" i="6"/>
  <c r="U15" i="6"/>
  <c r="U16" i="6"/>
  <c r="U17" i="6"/>
  <c r="U18" i="6"/>
  <c r="U19" i="6"/>
  <c r="U20" i="6"/>
  <c r="U21" i="6"/>
  <c r="U12" i="6"/>
  <c r="S44" i="6"/>
  <c r="S37" i="6"/>
  <c r="S30" i="6"/>
  <c r="R22" i="6"/>
  <c r="S21" i="6"/>
  <c r="S20" i="6"/>
  <c r="S19" i="6"/>
  <c r="S18" i="6"/>
  <c r="S17" i="6"/>
  <c r="S16" i="6"/>
  <c r="S15" i="6"/>
  <c r="S14" i="6"/>
  <c r="S13" i="6"/>
  <c r="S12" i="6"/>
  <c r="V43" i="5"/>
  <c r="V42" i="5"/>
  <c r="V41" i="5"/>
  <c r="V40" i="5"/>
  <c r="V36" i="5"/>
  <c r="V35" i="5"/>
  <c r="V34" i="5"/>
  <c r="V33" i="5"/>
  <c r="V29" i="5"/>
  <c r="V28" i="5"/>
  <c r="V27" i="5"/>
  <c r="V26" i="5"/>
  <c r="U13" i="5"/>
  <c r="U14" i="5"/>
  <c r="U15" i="5"/>
  <c r="U16" i="5"/>
  <c r="U17" i="5"/>
  <c r="U18" i="5"/>
  <c r="U19" i="5"/>
  <c r="U20" i="5"/>
  <c r="U21" i="5"/>
  <c r="U12" i="5"/>
  <c r="S44" i="5"/>
  <c r="S37" i="5"/>
  <c r="S30" i="5"/>
  <c r="R22" i="5"/>
  <c r="S21" i="5"/>
  <c r="S20" i="5"/>
  <c r="S19" i="5"/>
  <c r="S18" i="5"/>
  <c r="S17" i="5"/>
  <c r="S16" i="5"/>
  <c r="S15" i="5"/>
  <c r="S14" i="5"/>
  <c r="S13" i="5"/>
  <c r="S12" i="5"/>
  <c r="V43" i="4"/>
  <c r="V42" i="4"/>
  <c r="V41" i="4"/>
  <c r="V40" i="4"/>
  <c r="V36" i="4"/>
  <c r="V35" i="4"/>
  <c r="V34" i="4"/>
  <c r="V33" i="4"/>
  <c r="V27" i="4"/>
  <c r="V28" i="4"/>
  <c r="V29" i="4"/>
  <c r="V26" i="4"/>
  <c r="U13" i="4"/>
  <c r="U14" i="4"/>
  <c r="U15" i="4"/>
  <c r="U16" i="4"/>
  <c r="U17" i="4"/>
  <c r="U18" i="4"/>
  <c r="U19" i="4"/>
  <c r="U20" i="4"/>
  <c r="U21" i="4"/>
  <c r="U12" i="4"/>
  <c r="S44" i="4"/>
  <c r="S37" i="4"/>
  <c r="S30" i="4"/>
  <c r="R22" i="4"/>
  <c r="S21" i="4"/>
  <c r="S20" i="4"/>
  <c r="S19" i="4"/>
  <c r="S18" i="4"/>
  <c r="S17" i="4"/>
  <c r="S16" i="4"/>
  <c r="S15" i="4"/>
  <c r="S14" i="4"/>
  <c r="S13" i="4"/>
  <c r="S12" i="4"/>
  <c r="V43" i="3"/>
  <c r="V42" i="3"/>
  <c r="V41" i="3"/>
  <c r="V40" i="3"/>
  <c r="V36" i="3"/>
  <c r="V35" i="3"/>
  <c r="V34" i="3"/>
  <c r="V33" i="3"/>
  <c r="V29" i="3"/>
  <c r="V28" i="3"/>
  <c r="V27" i="3"/>
  <c r="V26" i="3"/>
  <c r="U13" i="3"/>
  <c r="U14" i="3"/>
  <c r="U15" i="3"/>
  <c r="U16" i="3"/>
  <c r="U17" i="3"/>
  <c r="U18" i="3"/>
  <c r="U19" i="3"/>
  <c r="U20" i="3"/>
  <c r="U21" i="3"/>
  <c r="U12" i="3"/>
  <c r="S10" i="3"/>
  <c r="E28" i="8" s="1"/>
  <c r="S44" i="3"/>
  <c r="S37" i="3"/>
  <c r="S30" i="3"/>
  <c r="R22" i="3"/>
  <c r="S21" i="3"/>
  <c r="S20" i="3"/>
  <c r="S19" i="3"/>
  <c r="S18" i="3"/>
  <c r="S17" i="3"/>
  <c r="S16" i="3"/>
  <c r="S15" i="3"/>
  <c r="S14" i="3"/>
  <c r="S13" i="3"/>
  <c r="S12" i="3"/>
  <c r="S22" i="6" l="1"/>
  <c r="S22" i="5"/>
  <c r="S22" i="4"/>
  <c r="S22" i="7"/>
  <c r="S23" i="6"/>
  <c r="S23" i="5"/>
  <c r="S22" i="3"/>
  <c r="S23" i="4" l="1"/>
  <c r="S46" i="4" s="1"/>
  <c r="S23" i="3"/>
  <c r="S46" i="3" s="1"/>
  <c r="S46" i="5"/>
  <c r="S51" i="5" s="1"/>
  <c r="S46" i="6"/>
  <c r="S53" i="6" s="1"/>
  <c r="S56" i="6" s="1"/>
  <c r="S51" i="6"/>
  <c r="S52" i="6"/>
  <c r="S53" i="5"/>
  <c r="S56" i="5" s="1"/>
  <c r="S52" i="5"/>
  <c r="S23" i="7"/>
  <c r="S46" i="7" s="1"/>
  <c r="S53" i="3" l="1"/>
  <c r="S51" i="3"/>
  <c r="S52" i="3"/>
  <c r="S53" i="4"/>
  <c r="S51" i="4"/>
  <c r="S50" i="6"/>
  <c r="S58" i="6" s="1"/>
  <c r="S52" i="4"/>
  <c r="S54" i="6"/>
  <c r="S60" i="6"/>
  <c r="S59" i="6"/>
  <c r="S50" i="5"/>
  <c r="S59" i="5"/>
  <c r="S50" i="3"/>
  <c r="S60" i="3" s="1"/>
  <c r="S56" i="4"/>
  <c r="S58" i="5" l="1"/>
  <c r="S50" i="4"/>
  <c r="S57" i="6"/>
  <c r="S61" i="6"/>
  <c r="S54" i="5"/>
  <c r="S60" i="5"/>
  <c r="S59" i="4"/>
  <c r="S58" i="4" s="1"/>
  <c r="S54" i="3"/>
  <c r="S54" i="4" l="1"/>
  <c r="S60" i="4"/>
  <c r="S53" i="7"/>
  <c r="S56" i="7" s="1"/>
  <c r="S52" i="7"/>
  <c r="S51" i="7"/>
  <c r="S57" i="5"/>
  <c r="S61" i="5"/>
  <c r="S56" i="3"/>
  <c r="S57" i="3" s="1"/>
  <c r="S61" i="3"/>
  <c r="C6" i="5"/>
  <c r="B15" i="8"/>
  <c r="S61" i="4" l="1"/>
  <c r="S57" i="4"/>
  <c r="S50" i="7"/>
  <c r="S59" i="7"/>
  <c r="H28" i="8"/>
  <c r="S59" i="3"/>
  <c r="I22" i="4"/>
  <c r="S58" i="7" l="1"/>
  <c r="S60" i="7"/>
  <c r="L28" i="8" s="1"/>
  <c r="S54" i="7"/>
  <c r="K28" i="8"/>
  <c r="S58" i="3"/>
  <c r="J10" i="7"/>
  <c r="S10" i="7" s="1"/>
  <c r="J10" i="6"/>
  <c r="S10" i="6" s="1"/>
  <c r="J10" i="5"/>
  <c r="S10" i="5" s="1"/>
  <c r="J10" i="4"/>
  <c r="S10" i="4" s="1"/>
  <c r="S61" i="7" l="1"/>
  <c r="S57" i="7"/>
  <c r="P10" i="7"/>
  <c r="M10" i="7"/>
  <c r="P10" i="6"/>
  <c r="M10" i="6"/>
  <c r="P10" i="5"/>
  <c r="M10" i="5"/>
  <c r="P10" i="4"/>
  <c r="M10" i="4"/>
  <c r="P10" i="3"/>
  <c r="E27" i="8" s="1"/>
  <c r="M10" i="3"/>
  <c r="E26" i="8" s="1"/>
  <c r="P14" i="7" l="1"/>
  <c r="B19" i="8"/>
  <c r="B18" i="8"/>
  <c r="B17" i="8"/>
  <c r="B16" i="8"/>
  <c r="C6" i="7"/>
  <c r="C6" i="6"/>
  <c r="C6" i="4"/>
  <c r="B10" i="8"/>
  <c r="B11" i="8" l="1"/>
  <c r="P21" i="7"/>
  <c r="M21" i="7"/>
  <c r="J21" i="7"/>
  <c r="P20" i="7"/>
  <c r="M20" i="7"/>
  <c r="J20" i="7"/>
  <c r="P19" i="7"/>
  <c r="M19" i="7"/>
  <c r="J19" i="7"/>
  <c r="P18" i="7"/>
  <c r="M18" i="7"/>
  <c r="J18" i="7"/>
  <c r="P17" i="7"/>
  <c r="J17" i="7"/>
  <c r="P16" i="7"/>
  <c r="M16" i="7"/>
  <c r="J16" i="7"/>
  <c r="P15" i="7"/>
  <c r="M15" i="7"/>
  <c r="J15" i="7"/>
  <c r="M14" i="7"/>
  <c r="J14" i="7"/>
  <c r="P13" i="7"/>
  <c r="M13" i="7"/>
  <c r="J13" i="7"/>
  <c r="P12" i="7"/>
  <c r="M12" i="7"/>
  <c r="J12" i="7"/>
  <c r="P21" i="6"/>
  <c r="M21" i="6"/>
  <c r="J21" i="6"/>
  <c r="P20" i="6"/>
  <c r="M20" i="6"/>
  <c r="J20" i="6"/>
  <c r="V20" i="6" s="1"/>
  <c r="P19" i="6"/>
  <c r="M19" i="6"/>
  <c r="J19" i="6"/>
  <c r="P18" i="6"/>
  <c r="M18" i="6"/>
  <c r="J18" i="6"/>
  <c r="P17" i="6"/>
  <c r="M17" i="6"/>
  <c r="J17" i="6"/>
  <c r="P16" i="6"/>
  <c r="M16" i="6"/>
  <c r="J16" i="6"/>
  <c r="V16" i="6" s="1"/>
  <c r="P15" i="6"/>
  <c r="M15" i="6"/>
  <c r="J15" i="6"/>
  <c r="P14" i="6"/>
  <c r="M14" i="6"/>
  <c r="J14" i="6"/>
  <c r="P13" i="6"/>
  <c r="M13" i="6"/>
  <c r="J13" i="6"/>
  <c r="P12" i="6"/>
  <c r="M12" i="6"/>
  <c r="J12" i="6"/>
  <c r="V12" i="6" s="1"/>
  <c r="P21" i="5"/>
  <c r="M21" i="5"/>
  <c r="J21" i="5"/>
  <c r="P20" i="5"/>
  <c r="M20" i="5"/>
  <c r="J20" i="5"/>
  <c r="P19" i="5"/>
  <c r="M19" i="5"/>
  <c r="J19" i="5"/>
  <c r="P18" i="5"/>
  <c r="M18" i="5"/>
  <c r="J18" i="5"/>
  <c r="V18" i="5" s="1"/>
  <c r="P17" i="5"/>
  <c r="M17" i="5"/>
  <c r="J17" i="5"/>
  <c r="P16" i="5"/>
  <c r="M16" i="5"/>
  <c r="J16" i="5"/>
  <c r="P15" i="5"/>
  <c r="M15" i="5"/>
  <c r="J15" i="5"/>
  <c r="P14" i="5"/>
  <c r="M14" i="5"/>
  <c r="J14" i="5"/>
  <c r="V14" i="5" s="1"/>
  <c r="P13" i="5"/>
  <c r="M13" i="5"/>
  <c r="J13" i="5"/>
  <c r="P12" i="5"/>
  <c r="M12" i="5"/>
  <c r="J12" i="5"/>
  <c r="J15" i="4"/>
  <c r="P21" i="4"/>
  <c r="M21" i="4"/>
  <c r="J21" i="4"/>
  <c r="P20" i="4"/>
  <c r="M20" i="4"/>
  <c r="J20" i="4"/>
  <c r="P19" i="4"/>
  <c r="M19" i="4"/>
  <c r="J19" i="4"/>
  <c r="P18" i="4"/>
  <c r="M18" i="4"/>
  <c r="J18" i="4"/>
  <c r="P17" i="4"/>
  <c r="M17" i="4"/>
  <c r="J17" i="4"/>
  <c r="P16" i="4"/>
  <c r="M16" i="4"/>
  <c r="J16" i="4"/>
  <c r="P15" i="4"/>
  <c r="M15" i="4"/>
  <c r="P14" i="4"/>
  <c r="M14" i="4"/>
  <c r="J14" i="4"/>
  <c r="P13" i="4"/>
  <c r="M13" i="4"/>
  <c r="J13" i="4"/>
  <c r="P12" i="4"/>
  <c r="M12" i="4"/>
  <c r="J12" i="4"/>
  <c r="P14" i="3"/>
  <c r="M14" i="3"/>
  <c r="J14" i="3"/>
  <c r="P15" i="3"/>
  <c r="P21" i="3"/>
  <c r="P20" i="3"/>
  <c r="P19" i="3"/>
  <c r="P18" i="3"/>
  <c r="P17" i="3"/>
  <c r="P16" i="3"/>
  <c r="P13" i="3"/>
  <c r="P12" i="3"/>
  <c r="M13" i="3"/>
  <c r="M21" i="3"/>
  <c r="M20" i="3"/>
  <c r="M19" i="3"/>
  <c r="M18" i="3"/>
  <c r="M17" i="3"/>
  <c r="M16" i="3"/>
  <c r="M15" i="3"/>
  <c r="M12" i="3"/>
  <c r="J13" i="3"/>
  <c r="J15" i="3"/>
  <c r="J16" i="3"/>
  <c r="J17" i="3"/>
  <c r="V17" i="3" s="1"/>
  <c r="J18" i="3"/>
  <c r="J19" i="3"/>
  <c r="J20" i="3"/>
  <c r="J21" i="3"/>
  <c r="V21" i="3" s="1"/>
  <c r="J12" i="3"/>
  <c r="B12" i="8"/>
  <c r="C7" i="7"/>
  <c r="C7" i="6"/>
  <c r="C7" i="5"/>
  <c r="C7" i="4"/>
  <c r="C8" i="7"/>
  <c r="C8" i="6"/>
  <c r="C8" i="5"/>
  <c r="C8" i="4"/>
  <c r="V18" i="4" l="1"/>
  <c r="V15" i="6"/>
  <c r="V19" i="6"/>
  <c r="V13" i="7"/>
  <c r="V16" i="7"/>
  <c r="V19" i="7"/>
  <c r="V15" i="7"/>
  <c r="V18" i="7"/>
  <c r="V21" i="7"/>
  <c r="V14" i="7"/>
  <c r="V17" i="7"/>
  <c r="V20" i="7"/>
  <c r="V13" i="6"/>
  <c r="V17" i="6"/>
  <c r="V21" i="6"/>
  <c r="V14" i="6"/>
  <c r="V18" i="6"/>
  <c r="V15" i="5"/>
  <c r="V19" i="5"/>
  <c r="V13" i="5"/>
  <c r="V17" i="5"/>
  <c r="V21" i="5"/>
  <c r="V12" i="5"/>
  <c r="V20" i="5"/>
  <c r="V16" i="4"/>
  <c r="V20" i="4"/>
  <c r="V13" i="4"/>
  <c r="V19" i="4"/>
  <c r="V15" i="4"/>
  <c r="V14" i="4"/>
  <c r="V21" i="4"/>
  <c r="V19" i="3"/>
  <c r="V15" i="3"/>
  <c r="V12" i="4"/>
  <c r="V14" i="3"/>
  <c r="V16" i="5"/>
  <c r="V17" i="4"/>
  <c r="V12" i="7"/>
  <c r="V20" i="3"/>
  <c r="V16" i="3"/>
  <c r="V12" i="3"/>
  <c r="V18" i="3"/>
  <c r="V13" i="3"/>
  <c r="P44" i="7"/>
  <c r="M44" i="7"/>
  <c r="J44" i="7"/>
  <c r="P37" i="7"/>
  <c r="M37" i="7"/>
  <c r="J37" i="7"/>
  <c r="P30" i="7"/>
  <c r="M30" i="7"/>
  <c r="J30" i="7"/>
  <c r="O22" i="7"/>
  <c r="L22" i="7"/>
  <c r="I22" i="7"/>
  <c r="J22" i="7"/>
  <c r="P44" i="6"/>
  <c r="M44" i="6"/>
  <c r="J44" i="6"/>
  <c r="V44" i="6" s="1"/>
  <c r="P37" i="6"/>
  <c r="M37" i="6"/>
  <c r="J37" i="6"/>
  <c r="P30" i="6"/>
  <c r="M30" i="6"/>
  <c r="J30" i="6"/>
  <c r="O22" i="6"/>
  <c r="L22" i="6"/>
  <c r="J22" i="6"/>
  <c r="I22" i="6"/>
  <c r="M22" i="6"/>
  <c r="P44" i="5"/>
  <c r="M44" i="5"/>
  <c r="J44" i="5"/>
  <c r="P37" i="5"/>
  <c r="M37" i="5"/>
  <c r="J37" i="5"/>
  <c r="P30" i="5"/>
  <c r="M30" i="5"/>
  <c r="J30" i="5"/>
  <c r="O22" i="5"/>
  <c r="L22" i="5"/>
  <c r="J22" i="5"/>
  <c r="I22" i="5"/>
  <c r="M22" i="5"/>
  <c r="P44" i="4"/>
  <c r="M44" i="4"/>
  <c r="J44" i="4"/>
  <c r="P37" i="4"/>
  <c r="M37" i="4"/>
  <c r="J37" i="4"/>
  <c r="P30" i="4"/>
  <c r="M30" i="4"/>
  <c r="J30" i="4"/>
  <c r="O22" i="4"/>
  <c r="L22" i="4"/>
  <c r="O22" i="3"/>
  <c r="L22" i="3"/>
  <c r="V37" i="5" l="1"/>
  <c r="J46" i="6"/>
  <c r="V30" i="7"/>
  <c r="V37" i="4"/>
  <c r="V37" i="6"/>
  <c r="U22" i="7"/>
  <c r="U22" i="6"/>
  <c r="V30" i="6"/>
  <c r="V44" i="5"/>
  <c r="U22" i="5"/>
  <c r="V44" i="4"/>
  <c r="V30" i="4"/>
  <c r="V30" i="5"/>
  <c r="U22" i="4"/>
  <c r="V44" i="7"/>
  <c r="V37" i="7"/>
  <c r="U22" i="3"/>
  <c r="M22" i="7"/>
  <c r="J23" i="7"/>
  <c r="J46" i="7" s="1"/>
  <c r="M23" i="6"/>
  <c r="M46" i="6" s="1"/>
  <c r="J23" i="6"/>
  <c r="M23" i="5"/>
  <c r="M46" i="5" s="1"/>
  <c r="J23" i="5"/>
  <c r="J46" i="5" s="1"/>
  <c r="J22" i="4"/>
  <c r="M23" i="7" l="1"/>
  <c r="M46" i="7"/>
  <c r="M53" i="7" s="1"/>
  <c r="M56" i="7" s="1"/>
  <c r="M51" i="6"/>
  <c r="M53" i="6"/>
  <c r="M56" i="6" s="1"/>
  <c r="M52" i="6"/>
  <c r="M53" i="5"/>
  <c r="M56" i="5" s="1"/>
  <c r="M52" i="5"/>
  <c r="M51" i="5"/>
  <c r="M50" i="5" s="1"/>
  <c r="P22" i="4"/>
  <c r="P22" i="7"/>
  <c r="P22" i="6"/>
  <c r="P22" i="5"/>
  <c r="J23" i="4"/>
  <c r="J46" i="4" s="1"/>
  <c r="M22" i="4"/>
  <c r="J22" i="3"/>
  <c r="J44" i="3"/>
  <c r="J30" i="3"/>
  <c r="J37" i="3"/>
  <c r="M44" i="3"/>
  <c r="M30" i="3"/>
  <c r="M37" i="3"/>
  <c r="P44" i="3"/>
  <c r="P30" i="3"/>
  <c r="P37" i="3"/>
  <c r="M51" i="7" l="1"/>
  <c r="V22" i="5"/>
  <c r="V22" i="6"/>
  <c r="M52" i="7"/>
  <c r="M50" i="7" s="1"/>
  <c r="V22" i="7"/>
  <c r="P23" i="4"/>
  <c r="P46" i="4" s="1"/>
  <c r="M50" i="6"/>
  <c r="M58" i="6" s="1"/>
  <c r="M59" i="6"/>
  <c r="M60" i="6"/>
  <c r="M54" i="6"/>
  <c r="M60" i="5"/>
  <c r="M54" i="5"/>
  <c r="J53" i="5"/>
  <c r="J52" i="5"/>
  <c r="J51" i="5"/>
  <c r="M59" i="5"/>
  <c r="M58" i="5" s="1"/>
  <c r="V37" i="3"/>
  <c r="V22" i="4"/>
  <c r="V30" i="3"/>
  <c r="V44" i="3"/>
  <c r="P23" i="7"/>
  <c r="P46" i="7" s="1"/>
  <c r="M22" i="3"/>
  <c r="J23" i="3"/>
  <c r="J46" i="3" s="1"/>
  <c r="P23" i="6"/>
  <c r="V23" i="6" s="1"/>
  <c r="P23" i="5"/>
  <c r="V23" i="5" s="1"/>
  <c r="M23" i="4"/>
  <c r="M46" i="4" s="1"/>
  <c r="M60" i="7" l="1"/>
  <c r="M54" i="7"/>
  <c r="M61" i="7" s="1"/>
  <c r="P53" i="4"/>
  <c r="P51" i="4"/>
  <c r="V46" i="6"/>
  <c r="P52" i="4"/>
  <c r="P50" i="4" s="1"/>
  <c r="P46" i="5"/>
  <c r="M59" i="7"/>
  <c r="M58" i="7" s="1"/>
  <c r="V46" i="5"/>
  <c r="V23" i="4"/>
  <c r="M23" i="3"/>
  <c r="M46" i="3"/>
  <c r="V46" i="4"/>
  <c r="P46" i="6"/>
  <c r="M57" i="7"/>
  <c r="J53" i="7"/>
  <c r="J52" i="7"/>
  <c r="J51" i="7"/>
  <c r="J53" i="6"/>
  <c r="J52" i="6"/>
  <c r="J51" i="6"/>
  <c r="M61" i="6"/>
  <c r="M57" i="6"/>
  <c r="J56" i="5"/>
  <c r="J50" i="5"/>
  <c r="M57" i="5"/>
  <c r="M61" i="5"/>
  <c r="M52" i="3"/>
  <c r="M53" i="3"/>
  <c r="M51" i="3"/>
  <c r="V23" i="7"/>
  <c r="V46" i="7" s="1"/>
  <c r="P22" i="3"/>
  <c r="M52" i="4"/>
  <c r="J52" i="4"/>
  <c r="P56" i="4"/>
  <c r="P54" i="4" l="1"/>
  <c r="P60" i="4"/>
  <c r="J50" i="7"/>
  <c r="J60" i="7" s="1"/>
  <c r="J56" i="7"/>
  <c r="J56" i="6"/>
  <c r="J50" i="6"/>
  <c r="J59" i="5"/>
  <c r="J58" i="5" s="1"/>
  <c r="J60" i="5"/>
  <c r="J54" i="5"/>
  <c r="V52" i="4"/>
  <c r="P59" i="4"/>
  <c r="P58" i="4" s="1"/>
  <c r="M50" i="3"/>
  <c r="M60" i="3" s="1"/>
  <c r="J53" i="3"/>
  <c r="J52" i="3"/>
  <c r="J51" i="3"/>
  <c r="J53" i="4"/>
  <c r="J51" i="4"/>
  <c r="M53" i="4"/>
  <c r="M51" i="4"/>
  <c r="V22" i="3"/>
  <c r="V46" i="3" s="1"/>
  <c r="C16" i="8"/>
  <c r="C19" i="8"/>
  <c r="P61" i="4"/>
  <c r="P57" i="4"/>
  <c r="P23" i="3"/>
  <c r="V23" i="3" s="1"/>
  <c r="C18" i="8"/>
  <c r="C17" i="8"/>
  <c r="P46" i="3" l="1"/>
  <c r="J54" i="7"/>
  <c r="J59" i="7"/>
  <c r="P53" i="7"/>
  <c r="P52" i="7"/>
  <c r="V52" i="7" s="1"/>
  <c r="P51" i="7"/>
  <c r="V51" i="7" s="1"/>
  <c r="J61" i="7"/>
  <c r="J57" i="7"/>
  <c r="J54" i="6"/>
  <c r="J60" i="6"/>
  <c r="J59" i="6"/>
  <c r="J58" i="6" s="1"/>
  <c r="P53" i="6"/>
  <c r="P52" i="6"/>
  <c r="V52" i="6" s="1"/>
  <c r="P51" i="6"/>
  <c r="V51" i="6" s="1"/>
  <c r="J57" i="5"/>
  <c r="J61" i="5"/>
  <c r="P51" i="5"/>
  <c r="V51" i="5" s="1"/>
  <c r="P53" i="5"/>
  <c r="P52" i="5"/>
  <c r="V52" i="5" s="1"/>
  <c r="M54" i="3"/>
  <c r="M56" i="3" s="1"/>
  <c r="J50" i="3"/>
  <c r="M50" i="4"/>
  <c r="M54" i="4" s="1"/>
  <c r="V53" i="4"/>
  <c r="F16" i="8" s="1"/>
  <c r="J50" i="4"/>
  <c r="J54" i="4" s="1"/>
  <c r="M56" i="4"/>
  <c r="M59" i="4" s="1"/>
  <c r="V51" i="4"/>
  <c r="I18" i="8"/>
  <c r="D18" i="8"/>
  <c r="J56" i="4"/>
  <c r="J59" i="4" s="1"/>
  <c r="V59" i="4" s="1"/>
  <c r="P50" i="7" l="1"/>
  <c r="P54" i="7" s="1"/>
  <c r="J58" i="7"/>
  <c r="P56" i="7"/>
  <c r="V53" i="7"/>
  <c r="F19" i="8" s="1"/>
  <c r="P50" i="6"/>
  <c r="J61" i="6"/>
  <c r="J57" i="6"/>
  <c r="P56" i="6"/>
  <c r="V53" i="6"/>
  <c r="F18" i="8" s="1"/>
  <c r="P50" i="5"/>
  <c r="P60" i="5" s="1"/>
  <c r="V60" i="5" s="1"/>
  <c r="M17" i="8" s="1"/>
  <c r="N17" i="8" s="1"/>
  <c r="P56" i="5"/>
  <c r="V53" i="5"/>
  <c r="F17" i="8" s="1"/>
  <c r="P54" i="5"/>
  <c r="V50" i="5"/>
  <c r="M60" i="4"/>
  <c r="L26" i="8" s="1"/>
  <c r="J60" i="3"/>
  <c r="M57" i="3"/>
  <c r="H26" i="8"/>
  <c r="M59" i="3"/>
  <c r="M61" i="3"/>
  <c r="J54" i="3"/>
  <c r="J56" i="3" s="1"/>
  <c r="J60" i="4"/>
  <c r="V60" i="4" s="1"/>
  <c r="M16" i="8" s="1"/>
  <c r="V50" i="4"/>
  <c r="M58" i="4"/>
  <c r="J58" i="4"/>
  <c r="V56" i="4"/>
  <c r="H16" i="8" s="1"/>
  <c r="C15" i="8"/>
  <c r="M61" i="4"/>
  <c r="M57" i="4"/>
  <c r="J57" i="4"/>
  <c r="J61" i="4"/>
  <c r="V50" i="7" l="1"/>
  <c r="V54" i="7" s="1"/>
  <c r="P60" i="7"/>
  <c r="V60" i="7" s="1"/>
  <c r="M19" i="8" s="1"/>
  <c r="N19" i="8" s="1"/>
  <c r="P61" i="7"/>
  <c r="P57" i="7"/>
  <c r="V57" i="7"/>
  <c r="V61" i="7"/>
  <c r="P59" i="7"/>
  <c r="V56" i="7"/>
  <c r="H19" i="8" s="1"/>
  <c r="P59" i="6"/>
  <c r="V59" i="6" s="1"/>
  <c r="K18" i="8" s="1"/>
  <c r="V56" i="6"/>
  <c r="H18" i="8" s="1"/>
  <c r="P60" i="6"/>
  <c r="V60" i="6" s="1"/>
  <c r="M18" i="8" s="1"/>
  <c r="N18" i="8" s="1"/>
  <c r="P54" i="6"/>
  <c r="V50" i="6"/>
  <c r="V54" i="6" s="1"/>
  <c r="V54" i="5"/>
  <c r="V61" i="5" s="1"/>
  <c r="P61" i="5"/>
  <c r="P57" i="5"/>
  <c r="P59" i="5"/>
  <c r="V56" i="5"/>
  <c r="H17" i="8" s="1"/>
  <c r="V58" i="4"/>
  <c r="J16" i="8" s="1"/>
  <c r="L25" i="8"/>
  <c r="H25" i="8"/>
  <c r="J59" i="3"/>
  <c r="K26" i="8"/>
  <c r="M58" i="3"/>
  <c r="P53" i="3"/>
  <c r="P52" i="3"/>
  <c r="P51" i="3"/>
  <c r="V51" i="3" s="1"/>
  <c r="J61" i="3"/>
  <c r="J57" i="3"/>
  <c r="V54" i="4"/>
  <c r="V57" i="4" s="1"/>
  <c r="L18" i="8"/>
  <c r="C20" i="8"/>
  <c r="V57" i="5" l="1"/>
  <c r="V59" i="7"/>
  <c r="K19" i="8" s="1"/>
  <c r="P58" i="7"/>
  <c r="V58" i="7" s="1"/>
  <c r="J19" i="8" s="1"/>
  <c r="V61" i="6"/>
  <c r="V57" i="6"/>
  <c r="P61" i="6"/>
  <c r="P57" i="6"/>
  <c r="P58" i="6"/>
  <c r="V58" i="6" s="1"/>
  <c r="J18" i="8" s="1"/>
  <c r="V59" i="5"/>
  <c r="K17" i="8" s="1"/>
  <c r="P58" i="5"/>
  <c r="V58" i="5" s="1"/>
  <c r="J17" i="8" s="1"/>
  <c r="V61" i="4"/>
  <c r="K25" i="8"/>
  <c r="J58" i="3"/>
  <c r="V52" i="3"/>
  <c r="V53" i="3"/>
  <c r="F15" i="8" s="1"/>
  <c r="F20" i="8" s="1"/>
  <c r="P50" i="3"/>
  <c r="K16" i="8"/>
  <c r="D15" i="8"/>
  <c r="I16" i="8"/>
  <c r="P60" i="3" l="1"/>
  <c r="P54" i="3"/>
  <c r="P56" i="3" s="1"/>
  <c r="H27" i="8" s="1"/>
  <c r="V50" i="3"/>
  <c r="V54" i="3" s="1"/>
  <c r="E20" i="8"/>
  <c r="I19" i="8"/>
  <c r="I17" i="8"/>
  <c r="D17" i="8"/>
  <c r="D19" i="8"/>
  <c r="D16" i="8"/>
  <c r="L16" i="8"/>
  <c r="N16" i="8"/>
  <c r="P59" i="3" l="1"/>
  <c r="K27" i="8" s="1"/>
  <c r="V56" i="3"/>
  <c r="H15" i="8" s="1"/>
  <c r="P61" i="3"/>
  <c r="P57" i="3"/>
  <c r="V60" i="3"/>
  <c r="M15" i="8" s="1"/>
  <c r="L27" i="8"/>
  <c r="L17" i="8"/>
  <c r="L19" i="8"/>
  <c r="D20" i="8"/>
  <c r="V61" i="3" l="1"/>
  <c r="V57" i="3"/>
  <c r="V59" i="3"/>
  <c r="K15" i="8" s="1"/>
  <c r="P58" i="3"/>
  <c r="V58" i="3" s="1"/>
  <c r="J15" i="8" s="1"/>
  <c r="J27" i="8"/>
  <c r="F27" i="8" l="1"/>
  <c r="M27" i="8" l="1"/>
  <c r="I27" i="8"/>
  <c r="L29" i="8" l="1"/>
  <c r="N15" i="8" l="1"/>
  <c r="M20" i="8"/>
  <c r="N20" i="8" s="1"/>
  <c r="J28" i="8"/>
  <c r="F28" i="8" s="1"/>
  <c r="J25" i="8" l="1"/>
  <c r="J26" i="8"/>
  <c r="F26" i="8" s="1"/>
  <c r="I28" i="8"/>
  <c r="M28" i="8"/>
  <c r="H29" i="8"/>
  <c r="I26" i="8" l="1"/>
  <c r="M26" i="8"/>
  <c r="J20" i="8"/>
  <c r="H20" i="8"/>
  <c r="I20" i="8" s="1"/>
  <c r="I15" i="8"/>
  <c r="J29" i="8"/>
  <c r="F25" i="8"/>
  <c r="K29" i="8"/>
  <c r="I25" i="8" l="1"/>
  <c r="F29" i="8"/>
  <c r="M25" i="8"/>
  <c r="K20" i="8"/>
  <c r="L20" i="8" s="1"/>
  <c r="L15" i="8"/>
  <c r="I29" i="8" l="1"/>
  <c r="M29" i="8"/>
</calcChain>
</file>

<file path=xl/sharedStrings.xml><?xml version="1.0" encoding="utf-8"?>
<sst xmlns="http://schemas.openxmlformats.org/spreadsheetml/2006/main" count="548" uniqueCount="125">
  <si>
    <t xml:space="preserve"> </t>
  </si>
  <si>
    <t>Projekt:</t>
  </si>
  <si>
    <t>Finanzierung</t>
  </si>
  <si>
    <t>Summe Finanzierung</t>
  </si>
  <si>
    <t>Beantragte Förderung</t>
  </si>
  <si>
    <t>Studien-/ Berufs-abschluss</t>
  </si>
  <si>
    <t>Kurzerläuterung (Details im Antrag)</t>
  </si>
  <si>
    <t>2.2.</t>
  </si>
  <si>
    <t>1.</t>
  </si>
  <si>
    <t>1.1.</t>
  </si>
  <si>
    <t>1.2.</t>
  </si>
  <si>
    <t>1.3.</t>
  </si>
  <si>
    <t>1.4.</t>
  </si>
  <si>
    <t>1.5.</t>
  </si>
  <si>
    <t>1.6.</t>
  </si>
  <si>
    <t>2.</t>
  </si>
  <si>
    <t>2.1.</t>
  </si>
  <si>
    <t>2.3.</t>
  </si>
  <si>
    <t>2.4.</t>
  </si>
  <si>
    <t>Summe Personalkosten</t>
  </si>
  <si>
    <t>Summe Fremdleistungen</t>
  </si>
  <si>
    <t>Fremdleistungen</t>
  </si>
  <si>
    <t>3.</t>
  </si>
  <si>
    <t>3.1.</t>
  </si>
  <si>
    <t>3.2.</t>
  </si>
  <si>
    <t>3.3.</t>
  </si>
  <si>
    <t>3.4.</t>
  </si>
  <si>
    <t>4.</t>
  </si>
  <si>
    <t>4.1.</t>
  </si>
  <si>
    <t>4.2.</t>
  </si>
  <si>
    <t>4.3.</t>
  </si>
  <si>
    <t>4.4.</t>
  </si>
  <si>
    <t>Patentkosten u.ä.</t>
  </si>
  <si>
    <t>Sonstige Kosten</t>
  </si>
  <si>
    <t>Summe Sondereinzelkosten</t>
  </si>
  <si>
    <t>Auswahllisten</t>
  </si>
  <si>
    <t>Uni/Master</t>
  </si>
  <si>
    <t>FH/Bachelor</t>
  </si>
  <si>
    <t>Reisen u. Transporte (nach Hamburgischem Reisekostengesetz)</t>
  </si>
  <si>
    <t>Sondereinzelkosten</t>
  </si>
  <si>
    <t xml:space="preserve">Materialkosten für Versuchs- und Verbrauchsmaterial </t>
  </si>
  <si>
    <t>Abschreibungen (AfA) auf Sonder-betriebsmittel in der Projektlaufzeit</t>
  </si>
  <si>
    <t>Ausbildung</t>
  </si>
  <si>
    <t>1.7.</t>
  </si>
  <si>
    <t>1.8.</t>
  </si>
  <si>
    <t>1.9.</t>
  </si>
  <si>
    <t>1.10.</t>
  </si>
  <si>
    <t>Projektlaufzeit in Monaten:</t>
  </si>
  <si>
    <t>1 - "Arbeitnehmer in leitender Stellung"</t>
  </si>
  <si>
    <t>3 - "Fachkräfte"</t>
  </si>
  <si>
    <t>4 - "An- und ungelernte Arbeitnehmer"</t>
  </si>
  <si>
    <t>2 - "Herausgehobene Fachkräfte"</t>
  </si>
  <si>
    <t>Vollzeit</t>
  </si>
  <si>
    <t>Teilzeit</t>
  </si>
  <si>
    <t>Datum der Kalkulation:</t>
  </si>
  <si>
    <t>Gemäß EFRE-Merkblatt "Zuschussfähigkeit der Ausgaben"</t>
  </si>
  <si>
    <t>1. Jahr:</t>
  </si>
  <si>
    <t>3. Jahr:</t>
  </si>
  <si>
    <t>2. Jahr:</t>
  </si>
  <si>
    <t>Gesamt</t>
  </si>
  <si>
    <t>Summe</t>
  </si>
  <si>
    <t>Stellenbezeichnung
(und Name ggf. N.N.)</t>
  </si>
  <si>
    <t>Eigenmittel (Eigenkapital)</t>
  </si>
  <si>
    <t>Mittel Dritter (Fremdkapital)</t>
  </si>
  <si>
    <t>bis zu 15 % (Erläuterung im Antrag eingefügt)</t>
  </si>
  <si>
    <r>
      <t xml:space="preserve">Projektkalkulation - Programm für Innovation (PROFI) - Modul PROFI Transfer </t>
    </r>
    <r>
      <rPr>
        <b/>
        <vertAlign val="superscript"/>
        <sz val="14"/>
        <rFont val="Verdana"/>
        <family val="2"/>
      </rPr>
      <t>Plus</t>
    </r>
  </si>
  <si>
    <t>(Nur die blau hinterlegten Felder müssen ausgefüllt werden, ausschlaggebend ist das voraussichtliche Rechnungsdatum, nicht das Auszahlungsdatum)</t>
  </si>
  <si>
    <t>Konsortialpartner 3:</t>
  </si>
  <si>
    <t>Konsortialpartner 2:</t>
  </si>
  <si>
    <t>Konsortialpartner 1:</t>
  </si>
  <si>
    <t>Konsortialführer:</t>
  </si>
  <si>
    <t>Konsortialpartner 4:</t>
  </si>
  <si>
    <t>Projektpartner</t>
  </si>
  <si>
    <t>Projekt-anteil</t>
  </si>
  <si>
    <t>Förder-quote</t>
  </si>
  <si>
    <t>Konsortialführer</t>
  </si>
  <si>
    <t>Konsortialpartner 1</t>
  </si>
  <si>
    <t>Konsortialpartner 2</t>
  </si>
  <si>
    <t>Konsortialpartner 3</t>
  </si>
  <si>
    <t>Konsortialpartner 4</t>
  </si>
  <si>
    <t>Rolle im Projekt</t>
  </si>
  <si>
    <t xml:space="preserve">Summe </t>
  </si>
  <si>
    <t>(Tabelle berechnet sich automatisch, es müssen keine Eintragungen vorgenommen werden)</t>
  </si>
  <si>
    <t>Datum:</t>
  </si>
  <si>
    <t>Laufzeit in Monaten:</t>
  </si>
  <si>
    <t>Förderquote:</t>
  </si>
  <si>
    <t>EFRE-Mittel</t>
  </si>
  <si>
    <t>Absolut</t>
  </si>
  <si>
    <t>Fördermittel</t>
  </si>
  <si>
    <t>Nationale Mittel</t>
  </si>
  <si>
    <t>EFRE-Beteiligungssatz</t>
  </si>
  <si>
    <t>Fördermittel:</t>
  </si>
  <si>
    <t>Anteil Private Mittel</t>
  </si>
  <si>
    <t>Gesamtsumme Projektkosten (Zuschussfähige Gesamtausgaben)</t>
  </si>
  <si>
    <t>Zuschussfähige Gesamt-ausgaben</t>
  </si>
  <si>
    <t>Projektkosten</t>
  </si>
  <si>
    <t>Anteil an Gesamt-ausgaben</t>
  </si>
  <si>
    <t xml:space="preserve">EFRE-Mittel (Gemeinschaftbeteiligung) </t>
  </si>
  <si>
    <t>davon Öffentliche Mittel</t>
  </si>
  <si>
    <t>davon Private Mittel</t>
  </si>
  <si>
    <t>EFRE-Beteiligungs-satz</t>
  </si>
  <si>
    <t>Summe über die gesamte Projektlaufzeit</t>
  </si>
  <si>
    <t>4. Jahr:</t>
  </si>
  <si>
    <t>Version 1.1</t>
  </si>
  <si>
    <t>Jahr</t>
  </si>
  <si>
    <t>insgesamt</t>
  </si>
  <si>
    <t>Öffentliche Mittel</t>
  </si>
  <si>
    <t xml:space="preserve">EFRE-Beteiligungs-satz </t>
  </si>
  <si>
    <t>Übersichtstabelle Gesamtprojekt nach Projektpartnern</t>
  </si>
  <si>
    <t>Finanzplan - Indikative Planung für die Durchführung des Projekts nach Jahren</t>
  </si>
  <si>
    <t>Mittel Dritter (öffentliche Mittel)</t>
  </si>
  <si>
    <t>Ja</t>
  </si>
  <si>
    <t>Nein</t>
  </si>
  <si>
    <t>Ausschließ-
lich für das Projekt tätig?</t>
  </si>
  <si>
    <t>Monate, die der Beschäftigte in Vollzeit-Äquivalenten im Projekt tätig sein wird (12 Personenmonate = 1.720 Stunden).</t>
  </si>
  <si>
    <t>Private 
Mittel</t>
  </si>
  <si>
    <t>Summe Materialkosten</t>
  </si>
  <si>
    <t>Projekt-tätigkeit ab dem xx.xx.xxxx</t>
  </si>
  <si>
    <t>Anteil Privater Mittel an den Gesamtausgaben</t>
  </si>
  <si>
    <r>
      <t>Gemeinkostenpauschale</t>
    </r>
    <r>
      <rPr>
        <vertAlign val="superscript"/>
        <sz val="8"/>
        <rFont val="Verdana"/>
        <family val="2"/>
      </rPr>
      <t>4</t>
    </r>
  </si>
  <si>
    <r>
      <t>Monats-
gehalt
(Pauschale</t>
    </r>
    <r>
      <rPr>
        <b/>
        <vertAlign val="superscript"/>
        <sz val="8"/>
        <rFont val="Verdana"/>
        <family val="2"/>
      </rPr>
      <t>2</t>
    </r>
    <r>
      <rPr>
        <b/>
        <sz val="8"/>
        <rFont val="Verdana"/>
        <family val="2"/>
      </rPr>
      <t>)</t>
    </r>
  </si>
  <si>
    <r>
      <t>Leistungsgruppe</t>
    </r>
    <r>
      <rPr>
        <b/>
        <vertAlign val="superscript"/>
        <sz val="8"/>
        <rFont val="Verdana"/>
        <family val="2"/>
      </rPr>
      <t xml:space="preserve">2 
</t>
    </r>
    <r>
      <rPr>
        <b/>
        <sz val="8"/>
        <rFont val="Verdana"/>
        <family val="2"/>
      </rPr>
      <t xml:space="preserve">(LG 1 i.d.R. nur für Projektleiter)
</t>
    </r>
  </si>
  <si>
    <r>
      <t>Personen-monate 
im Projekt</t>
    </r>
    <r>
      <rPr>
        <b/>
        <vertAlign val="superscript"/>
        <sz val="8"/>
        <rFont val="Verdana"/>
        <family val="2"/>
      </rPr>
      <t>3</t>
    </r>
  </si>
  <si>
    <r>
      <t>Personalkosten</t>
    </r>
    <r>
      <rPr>
        <b/>
        <vertAlign val="superscript"/>
        <sz val="8"/>
        <rFont val="Verdana"/>
        <family val="2"/>
      </rPr>
      <t>1</t>
    </r>
    <r>
      <rPr>
        <b/>
        <sz val="8"/>
        <rFont val="Verdana"/>
        <family val="2"/>
      </rPr>
      <t xml:space="preserve"> </t>
    </r>
    <r>
      <rPr>
        <sz val="8"/>
        <rFont val="Verdana"/>
        <family val="2"/>
      </rPr>
      <t xml:space="preserve">(Arbeitgeber-Brutto - siehe Hinweisblatt zur Projektkalkulation) </t>
    </r>
  </si>
  <si>
    <t xml:space="preserve">Personalkosten müssen dem Grundsatz der Zusätzlichkeit entsprechen. Eine Förderung von Kosten für vorhandenes Personal ist nur  zulässig, wenn es in dem Umfang von seinen originären Aufgaben entbunden wird, wie es neue Aufgaben im Rahmen des geförderten Projektes wahrnimmt.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</si>
</sst>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0.00\ &quot;€&quot;;[Red]\-#,##0.00\ &quot;€&quot;"/>
    <numFmt numFmtId="164" formatCode="#,##0.00&quot; DM&quot;;\-#,##0.00&quot; DM&quot;"/>
    <numFmt numFmtId="165" formatCode="#,##0.00\ [$€-1];[Red]\-#,##0.00\ [$€-1]"/>
    <numFmt numFmtId="166" formatCode="#,##0\ [$€-1];[Red]\-#,##0\ [$€-1]"/>
    <numFmt numFmtId="167" formatCode="0.0%"/>
  </numFmts>
  <fonts count="21" x14ac:knownFonts="1">
    <font>
      <sz val="10"/>
      <name val="Arial"/>
    </font>
    <font>
      <sz val="10"/>
      <name val="Helv"/>
    </font>
    <font>
      <b/>
      <sz val="8"/>
      <name val="Verdana"/>
      <family val="2"/>
    </font>
    <font>
      <sz val="8"/>
      <name val="Verdana"/>
      <family val="2"/>
    </font>
    <font>
      <b/>
      <sz val="10"/>
      <name val="Verdana"/>
      <family val="2"/>
    </font>
    <font>
      <sz val="10"/>
      <name val="Arial"/>
      <family val="2"/>
    </font>
    <font>
      <sz val="10"/>
      <name val="Arial"/>
      <family val="2"/>
    </font>
    <font>
      <b/>
      <sz val="10"/>
      <name val="Arial"/>
      <family val="2"/>
    </font>
    <font>
      <i/>
      <sz val="12"/>
      <color rgb="FFFF0000"/>
      <name val="Verdana"/>
      <family val="2"/>
    </font>
    <font>
      <b/>
      <vertAlign val="superscript"/>
      <sz val="8"/>
      <name val="Verdana"/>
      <family val="2"/>
    </font>
    <font>
      <vertAlign val="superscript"/>
      <sz val="8"/>
      <name val="Verdana"/>
      <family val="2"/>
    </font>
    <font>
      <b/>
      <sz val="14"/>
      <name val="Verdana"/>
      <family val="2"/>
    </font>
    <font>
      <b/>
      <vertAlign val="superscript"/>
      <sz val="14"/>
      <name val="Verdana"/>
      <family val="2"/>
    </font>
    <font>
      <sz val="14"/>
      <name val="Verdana"/>
      <family val="2"/>
    </font>
    <font>
      <sz val="10"/>
      <name val="Arial"/>
      <family val="2"/>
    </font>
    <font>
      <b/>
      <sz val="10"/>
      <color rgb="FF000000"/>
      <name val="Arial"/>
      <family val="2"/>
    </font>
    <font>
      <sz val="10"/>
      <color rgb="FF000000"/>
      <name val="Arial"/>
      <family val="2"/>
    </font>
    <font>
      <u/>
      <sz val="10"/>
      <color theme="10"/>
      <name val="Arial"/>
      <family val="2"/>
    </font>
    <font>
      <b/>
      <sz val="12"/>
      <name val="Verdana"/>
      <family val="2"/>
    </font>
    <font>
      <sz val="8"/>
      <color rgb="FFFF0000"/>
      <name val="Verdana"/>
      <family val="2"/>
    </font>
    <font>
      <sz val="40"/>
      <color rgb="FF000000"/>
      <name val="Code-39-hoch©by Logitogo 2008"/>
      <charset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27">
    <border>
      <left/>
      <right/>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s>
  <cellStyleXfs count="4">
    <xf numFmtId="0" fontId="0" fillId="0" borderId="0"/>
    <xf numFmtId="0" fontId="1" fillId="0" borderId="0"/>
    <xf numFmtId="9" fontId="14" fillId="0" borderId="0" applyFont="0" applyFill="0" applyBorder="0" applyAlignment="0" applyProtection="0"/>
    <xf numFmtId="0" fontId="17" fillId="0" borderId="0" applyNumberFormat="0" applyFill="0" applyBorder="0" applyAlignment="0" applyProtection="0"/>
  </cellStyleXfs>
  <cellXfs count="317">
    <xf numFmtId="0" fontId="0" fillId="0" borderId="0" xfId="0"/>
    <xf numFmtId="0" fontId="6" fillId="0" borderId="0" xfId="0" applyFont="1"/>
    <xf numFmtId="0" fontId="7" fillId="0" borderId="0" xfId="0" applyFont="1"/>
    <xf numFmtId="0" fontId="5" fillId="0" borderId="0" xfId="0" applyFont="1"/>
    <xf numFmtId="0" fontId="3" fillId="0" borderId="0" xfId="1" applyFont="1" applyProtection="1">
      <protection locked="0"/>
    </xf>
    <xf numFmtId="0" fontId="3" fillId="0" borderId="0" xfId="1" applyFont="1" applyAlignment="1" applyProtection="1">
      <alignment horizontal="right" vertical="center"/>
      <protection locked="0"/>
    </xf>
    <xf numFmtId="0" fontId="2" fillId="2" borderId="2" xfId="1" applyFont="1" applyFill="1" applyBorder="1" applyAlignment="1" applyProtection="1">
      <alignment vertical="top"/>
      <protection locked="0"/>
    </xf>
    <xf numFmtId="0" fontId="3" fillId="0" borderId="0" xfId="1" applyFont="1" applyAlignment="1" applyProtection="1">
      <alignment vertical="center"/>
      <protection locked="0"/>
    </xf>
    <xf numFmtId="165" fontId="3" fillId="0" borderId="0" xfId="1" applyNumberFormat="1" applyFont="1" applyFill="1" applyBorder="1" applyAlignment="1" applyProtection="1">
      <alignment vertical="center"/>
    </xf>
    <xf numFmtId="0" fontId="3" fillId="0" borderId="0" xfId="1" applyFont="1" applyFill="1" applyBorder="1" applyAlignment="1" applyProtection="1">
      <alignment vertical="center"/>
      <protection locked="0"/>
    </xf>
    <xf numFmtId="0" fontId="3" fillId="0" borderId="2" xfId="1" applyFont="1" applyFill="1" applyBorder="1" applyAlignment="1" applyProtection="1">
      <alignment vertical="center"/>
      <protection locked="0"/>
    </xf>
    <xf numFmtId="165" fontId="3" fillId="0" borderId="2" xfId="1" applyNumberFormat="1" applyFont="1" applyFill="1" applyBorder="1" applyAlignment="1" applyProtection="1">
      <alignment vertical="center"/>
    </xf>
    <xf numFmtId="165" fontId="2" fillId="0" borderId="1" xfId="1" applyNumberFormat="1" applyFont="1" applyFill="1" applyBorder="1" applyAlignment="1" applyProtection="1">
      <alignment vertical="center"/>
    </xf>
    <xf numFmtId="165" fontId="2" fillId="0" borderId="5" xfId="1" applyNumberFormat="1" applyFont="1" applyFill="1" applyBorder="1" applyAlignment="1" applyProtection="1">
      <alignment vertical="center"/>
    </xf>
    <xf numFmtId="0" fontId="3" fillId="3" borderId="0" xfId="1" applyFont="1" applyFill="1" applyBorder="1" applyProtection="1">
      <protection locked="0"/>
    </xf>
    <xf numFmtId="0" fontId="3" fillId="3" borderId="0" xfId="1" applyFont="1" applyFill="1" applyBorder="1" applyAlignment="1" applyProtection="1">
      <alignment vertical="center"/>
      <protection locked="0"/>
    </xf>
    <xf numFmtId="165" fontId="3" fillId="3" borderId="0" xfId="1" applyNumberFormat="1" applyFont="1" applyFill="1" applyBorder="1" applyAlignment="1" applyProtection="1">
      <alignment vertical="center"/>
    </xf>
    <xf numFmtId="165" fontId="2" fillId="3" borderId="0" xfId="1" applyNumberFormat="1" applyFont="1" applyFill="1" applyBorder="1" applyAlignment="1" applyProtection="1">
      <alignment vertical="center"/>
    </xf>
    <xf numFmtId="0" fontId="2" fillId="3" borderId="0" xfId="1" applyFont="1" applyFill="1" applyBorder="1" applyAlignment="1" applyProtection="1">
      <alignment vertical="center"/>
      <protection locked="0"/>
    </xf>
    <xf numFmtId="165" fontId="3" fillId="3" borderId="0" xfId="1" applyNumberFormat="1" applyFont="1" applyFill="1" applyBorder="1" applyAlignment="1" applyProtection="1">
      <alignment vertical="center"/>
      <protection locked="0"/>
    </xf>
    <xf numFmtId="9" fontId="2" fillId="3" borderId="0" xfId="1" applyNumberFormat="1" applyFont="1" applyFill="1" applyBorder="1" applyAlignment="1" applyProtection="1">
      <alignment vertical="center"/>
      <protection locked="0"/>
    </xf>
    <xf numFmtId="9" fontId="3" fillId="3" borderId="0" xfId="1" applyNumberFormat="1" applyFont="1" applyFill="1" applyBorder="1" applyAlignment="1" applyProtection="1">
      <alignment horizontal="center" vertical="center"/>
      <protection locked="0"/>
    </xf>
    <xf numFmtId="166" fontId="3" fillId="3" borderId="0" xfId="1" applyNumberFormat="1" applyFont="1" applyFill="1" applyBorder="1" applyAlignment="1" applyProtection="1">
      <alignment vertical="center"/>
      <protection locked="0"/>
    </xf>
    <xf numFmtId="165" fontId="2" fillId="0" borderId="6" xfId="1" applyNumberFormat="1" applyFont="1" applyFill="1" applyBorder="1" applyAlignment="1" applyProtection="1">
      <alignment vertical="center"/>
    </xf>
    <xf numFmtId="164" fontId="2" fillId="3" borderId="0" xfId="1" applyNumberFormat="1" applyFont="1" applyFill="1" applyBorder="1" applyAlignment="1" applyProtection="1">
      <alignment vertical="center"/>
      <protection locked="0"/>
    </xf>
    <xf numFmtId="164" fontId="3" fillId="3" borderId="0" xfId="1" applyNumberFormat="1" applyFont="1" applyFill="1" applyBorder="1" applyAlignment="1" applyProtection="1">
      <alignment vertical="center"/>
      <protection locked="0"/>
    </xf>
    <xf numFmtId="165" fontId="2" fillId="0" borderId="0" xfId="1" applyNumberFormat="1" applyFont="1" applyFill="1" applyBorder="1" applyAlignment="1" applyProtection="1">
      <alignment vertical="center"/>
      <protection locked="0"/>
    </xf>
    <xf numFmtId="165" fontId="2" fillId="0" borderId="2" xfId="1" applyNumberFormat="1" applyFont="1" applyFill="1" applyBorder="1" applyAlignment="1" applyProtection="1">
      <alignment vertical="center"/>
      <protection locked="0"/>
    </xf>
    <xf numFmtId="0" fontId="2" fillId="2" borderId="2" xfId="1" applyFont="1" applyFill="1" applyBorder="1" applyAlignment="1" applyProtection="1">
      <alignment vertical="top" wrapText="1"/>
      <protection locked="0"/>
    </xf>
    <xf numFmtId="0" fontId="3" fillId="3" borderId="2" xfId="1" applyFont="1" applyFill="1" applyBorder="1" applyAlignment="1" applyProtection="1">
      <alignment vertical="center"/>
      <protection locked="0"/>
    </xf>
    <xf numFmtId="10" fontId="2" fillId="0" borderId="1" xfId="1" applyNumberFormat="1" applyFont="1" applyFill="1" applyBorder="1" applyAlignment="1" applyProtection="1">
      <alignment horizontal="right" vertical="center"/>
    </xf>
    <xf numFmtId="165" fontId="2" fillId="0" borderId="0" xfId="1" applyNumberFormat="1" applyFont="1" applyFill="1" applyBorder="1" applyAlignment="1" applyProtection="1">
      <alignment vertical="center"/>
    </xf>
    <xf numFmtId="10" fontId="3" fillId="4" borderId="0" xfId="1" applyNumberFormat="1" applyFont="1" applyFill="1" applyBorder="1" applyAlignment="1" applyProtection="1">
      <alignment horizontal="right" vertical="center"/>
      <protection locked="0"/>
    </xf>
    <xf numFmtId="10" fontId="3" fillId="4" borderId="2" xfId="1" applyNumberFormat="1" applyFont="1" applyFill="1" applyBorder="1" applyAlignment="1" applyProtection="1">
      <alignment horizontal="right" vertical="center"/>
      <protection locked="0"/>
    </xf>
    <xf numFmtId="0" fontId="3" fillId="4" borderId="0" xfId="1" applyFont="1" applyFill="1" applyAlignment="1" applyProtection="1">
      <alignment horizontal="left" vertical="center"/>
      <protection locked="0"/>
    </xf>
    <xf numFmtId="14" fontId="3" fillId="4" borderId="0" xfId="1" applyNumberFormat="1" applyFont="1" applyFill="1" applyAlignment="1" applyProtection="1">
      <alignment horizontal="center" vertical="center"/>
      <protection locked="0"/>
    </xf>
    <xf numFmtId="9" fontId="3" fillId="4" borderId="0" xfId="1" applyNumberFormat="1" applyFont="1" applyFill="1" applyBorder="1" applyAlignment="1" applyProtection="1">
      <alignment horizontal="center" vertical="center"/>
      <protection locked="0"/>
    </xf>
    <xf numFmtId="1" fontId="3" fillId="4" borderId="0" xfId="1" applyNumberFormat="1" applyFont="1" applyFill="1" applyBorder="1" applyAlignment="1" applyProtection="1">
      <alignment horizontal="left" vertical="center"/>
      <protection locked="0"/>
    </xf>
    <xf numFmtId="165" fontId="3" fillId="4" borderId="0" xfId="1" applyNumberFormat="1" applyFont="1" applyFill="1" applyBorder="1" applyAlignment="1" applyProtection="1">
      <alignment vertical="center"/>
      <protection locked="0"/>
    </xf>
    <xf numFmtId="0" fontId="3" fillId="4" borderId="2" xfId="1" applyFont="1" applyFill="1" applyBorder="1" applyAlignment="1" applyProtection="1">
      <alignment horizontal="left" vertical="center"/>
      <protection locked="0"/>
    </xf>
    <xf numFmtId="14" fontId="3" fillId="4" borderId="0" xfId="1" applyNumberFormat="1" applyFont="1" applyFill="1" applyBorder="1" applyAlignment="1" applyProtection="1">
      <alignment horizontal="center" vertical="center"/>
      <protection locked="0"/>
    </xf>
    <xf numFmtId="2" fontId="3" fillId="4" borderId="0" xfId="1" applyNumberFormat="1" applyFont="1" applyFill="1" applyBorder="1" applyAlignment="1" applyProtection="1">
      <alignment horizontal="center" vertical="center"/>
      <protection locked="0"/>
    </xf>
    <xf numFmtId="165" fontId="3" fillId="4" borderId="2" xfId="1" applyNumberFormat="1" applyFont="1" applyFill="1" applyBorder="1" applyAlignment="1" applyProtection="1">
      <alignment vertical="center"/>
      <protection locked="0"/>
    </xf>
    <xf numFmtId="0" fontId="13" fillId="0" borderId="0" xfId="1" applyFont="1" applyAlignment="1" applyProtection="1">
      <alignment vertical="center"/>
      <protection locked="0"/>
    </xf>
    <xf numFmtId="14" fontId="3" fillId="4" borderId="1" xfId="1" applyNumberFormat="1" applyFont="1" applyFill="1" applyBorder="1" applyAlignment="1" applyProtection="1">
      <alignment horizontal="left" vertical="center"/>
      <protection locked="0"/>
    </xf>
    <xf numFmtId="0" fontId="3" fillId="3" borderId="21" xfId="1" applyFont="1" applyFill="1" applyBorder="1" applyAlignment="1" applyProtection="1">
      <alignment vertical="center"/>
      <protection locked="0"/>
    </xf>
    <xf numFmtId="0" fontId="3" fillId="0" borderId="21" xfId="1" applyFont="1" applyBorder="1" applyAlignment="1" applyProtection="1">
      <alignment vertical="center"/>
      <protection locked="0"/>
    </xf>
    <xf numFmtId="0" fontId="3" fillId="0" borderId="14" xfId="1" applyFont="1" applyBorder="1" applyAlignment="1" applyProtection="1">
      <alignment vertical="center"/>
      <protection locked="0"/>
    </xf>
    <xf numFmtId="0" fontId="3" fillId="0" borderId="14" xfId="1" applyFont="1" applyBorder="1" applyProtection="1">
      <protection locked="0"/>
    </xf>
    <xf numFmtId="165" fontId="2" fillId="3" borderId="0" xfId="1" applyNumberFormat="1" applyFont="1" applyFill="1" applyBorder="1" applyAlignment="1" applyProtection="1">
      <alignment vertical="center"/>
      <protection locked="0"/>
    </xf>
    <xf numFmtId="0" fontId="3" fillId="0" borderId="0" xfId="1" applyFont="1" applyProtection="1"/>
    <xf numFmtId="0" fontId="0" fillId="0" borderId="0" xfId="0" applyProtection="1"/>
    <xf numFmtId="0" fontId="2" fillId="0" borderId="0" xfId="1" applyFont="1" applyProtection="1"/>
    <xf numFmtId="0" fontId="2" fillId="3" borderId="0" xfId="1" applyFont="1" applyFill="1" applyBorder="1" applyProtection="1"/>
    <xf numFmtId="0" fontId="3" fillId="0" borderId="0" xfId="0" applyFont="1" applyProtection="1"/>
    <xf numFmtId="0" fontId="3" fillId="3" borderId="0" xfId="1" applyFont="1" applyFill="1" applyBorder="1" applyProtection="1"/>
    <xf numFmtId="0" fontId="4" fillId="0" borderId="0" xfId="1" applyFont="1" applyAlignment="1" applyProtection="1">
      <alignment horizontal="right"/>
    </xf>
    <xf numFmtId="0" fontId="4" fillId="3" borderId="0" xfId="1" applyFont="1" applyFill="1" applyBorder="1" applyAlignment="1" applyProtection="1">
      <alignment horizontal="right"/>
    </xf>
    <xf numFmtId="0" fontId="3" fillId="0" borderId="0" xfId="1" applyFont="1" applyAlignment="1" applyProtection="1">
      <alignment horizontal="right"/>
    </xf>
    <xf numFmtId="0" fontId="8" fillId="0" borderId="0" xfId="1" applyFont="1" applyProtection="1"/>
    <xf numFmtId="0" fontId="3" fillId="0" borderId="0" xfId="1" applyFont="1" applyAlignment="1" applyProtection="1">
      <alignment horizontal="right" vertical="center"/>
    </xf>
    <xf numFmtId="0" fontId="3" fillId="3" borderId="0" xfId="1" applyFont="1" applyFill="1" applyBorder="1" applyAlignment="1" applyProtection="1">
      <alignment horizontal="right" vertical="center"/>
    </xf>
    <xf numFmtId="0" fontId="3" fillId="0" borderId="1" xfId="1" applyFont="1" applyBorder="1" applyProtection="1"/>
    <xf numFmtId="0" fontId="3" fillId="3" borderId="1" xfId="1" applyFont="1" applyFill="1" applyBorder="1" applyProtection="1"/>
    <xf numFmtId="0" fontId="2" fillId="2" borderId="10" xfId="1" applyFont="1" applyFill="1" applyBorder="1" applyAlignment="1" applyProtection="1">
      <alignment horizontal="center" vertical="center"/>
    </xf>
    <xf numFmtId="0" fontId="2" fillId="3" borderId="0" xfId="1" applyFont="1" applyFill="1" applyBorder="1" applyAlignment="1" applyProtection="1">
      <alignment horizontal="center" vertical="center"/>
    </xf>
    <xf numFmtId="0" fontId="2" fillId="2" borderId="11" xfId="1" applyFont="1" applyFill="1" applyBorder="1" applyAlignment="1" applyProtection="1">
      <alignment horizontal="center" vertical="center"/>
    </xf>
    <xf numFmtId="0" fontId="2" fillId="2" borderId="8" xfId="1" applyFont="1" applyFill="1" applyBorder="1" applyAlignment="1" applyProtection="1">
      <alignment horizontal="right" vertical="top"/>
    </xf>
    <xf numFmtId="0" fontId="2" fillId="3" borderId="14" xfId="1" applyFont="1" applyFill="1" applyBorder="1" applyAlignment="1" applyProtection="1">
      <alignment horizontal="right" vertical="top"/>
    </xf>
    <xf numFmtId="0" fontId="2" fillId="2" borderId="10" xfId="1" applyFont="1" applyFill="1" applyBorder="1" applyAlignment="1" applyProtection="1">
      <alignment horizontal="right" vertical="top"/>
    </xf>
    <xf numFmtId="0" fontId="2" fillId="3" borderId="0" xfId="1" applyFont="1" applyFill="1" applyBorder="1" applyAlignment="1" applyProtection="1">
      <alignment horizontal="right" vertical="top"/>
    </xf>
    <xf numFmtId="0" fontId="2" fillId="2" borderId="7" xfId="1" applyFont="1" applyFill="1" applyBorder="1" applyAlignment="1" applyProtection="1">
      <alignment horizontal="center" vertical="top" wrapText="1"/>
    </xf>
    <xf numFmtId="0" fontId="2" fillId="0" borderId="0" xfId="1" applyFont="1" applyAlignment="1" applyProtection="1">
      <alignment horizontal="right" vertical="center"/>
    </xf>
    <xf numFmtId="0" fontId="2" fillId="0" borderId="0" xfId="1" applyFont="1" applyAlignment="1" applyProtection="1">
      <alignment horizontal="right" vertical="top"/>
    </xf>
    <xf numFmtId="0" fontId="2" fillId="0" borderId="1" xfId="1" applyFont="1" applyBorder="1" applyAlignment="1" applyProtection="1">
      <alignment horizontal="right" vertical="top"/>
    </xf>
    <xf numFmtId="0" fontId="2" fillId="0" borderId="0" xfId="1" applyFont="1" applyBorder="1" applyAlignment="1" applyProtection="1">
      <alignment horizontal="right"/>
    </xf>
    <xf numFmtId="0" fontId="2" fillId="0" borderId="1" xfId="1" applyFont="1" applyBorder="1" applyAlignment="1" applyProtection="1">
      <alignment vertical="center"/>
    </xf>
    <xf numFmtId="0" fontId="2" fillId="2" borderId="2" xfId="1" applyFont="1" applyFill="1" applyBorder="1" applyAlignment="1" applyProtection="1">
      <alignment vertical="top"/>
    </xf>
    <xf numFmtId="0" fontId="2" fillId="2" borderId="2" xfId="1" applyFont="1" applyFill="1" applyBorder="1" applyAlignment="1" applyProtection="1">
      <alignment vertical="top" wrapText="1"/>
    </xf>
    <xf numFmtId="0" fontId="3" fillId="0" borderId="0" xfId="1" applyNumberFormat="1" applyFont="1" applyAlignment="1" applyProtection="1">
      <alignment horizontal="left" vertical="center" wrapText="1"/>
    </xf>
    <xf numFmtId="49" fontId="3" fillId="0" borderId="0" xfId="1" applyNumberFormat="1" applyFont="1" applyAlignment="1" applyProtection="1">
      <alignment horizontal="left" vertical="center" wrapText="1"/>
    </xf>
    <xf numFmtId="49" fontId="3" fillId="3" borderId="0" xfId="1" applyNumberFormat="1" applyFont="1" applyFill="1" applyBorder="1" applyAlignment="1" applyProtection="1">
      <alignment horizontal="left" vertical="center" wrapText="1"/>
    </xf>
    <xf numFmtId="14" fontId="3" fillId="0" borderId="1" xfId="1" applyNumberFormat="1" applyFont="1" applyBorder="1" applyAlignment="1" applyProtection="1">
      <alignment horizontal="left" vertical="center"/>
    </xf>
    <xf numFmtId="14" fontId="3" fillId="3" borderId="0" xfId="1" applyNumberFormat="1" applyFont="1" applyFill="1" applyBorder="1" applyAlignment="1" applyProtection="1">
      <alignment horizontal="left" vertical="center"/>
    </xf>
    <xf numFmtId="164" fontId="3" fillId="0" borderId="1" xfId="1" applyNumberFormat="1" applyFont="1" applyBorder="1" applyAlignment="1" applyProtection="1">
      <alignment horizontal="left" vertical="center"/>
    </xf>
    <xf numFmtId="164" fontId="2" fillId="0" borderId="1" xfId="1" applyNumberFormat="1" applyFont="1" applyBorder="1" applyAlignment="1" applyProtection="1">
      <alignment horizontal="left" vertical="center"/>
    </xf>
    <xf numFmtId="164" fontId="2" fillId="3" borderId="1" xfId="1" applyNumberFormat="1" applyFont="1" applyFill="1" applyBorder="1" applyAlignment="1" applyProtection="1">
      <alignment horizontal="left" vertical="center"/>
    </xf>
    <xf numFmtId="0" fontId="3" fillId="0" borderId="1" xfId="1" applyFont="1" applyBorder="1" applyAlignment="1" applyProtection="1">
      <alignment horizontal="left" vertical="center"/>
    </xf>
    <xf numFmtId="14" fontId="3" fillId="0" borderId="0" xfId="1" applyNumberFormat="1" applyFont="1" applyBorder="1" applyAlignment="1" applyProtection="1">
      <alignment horizontal="right"/>
    </xf>
    <xf numFmtId="14" fontId="3" fillId="3" borderId="0" xfId="1" applyNumberFormat="1" applyFont="1" applyFill="1" applyBorder="1" applyAlignment="1" applyProtection="1">
      <alignment horizontal="right"/>
    </xf>
    <xf numFmtId="164" fontId="3" fillId="0" borderId="0" xfId="1" applyNumberFormat="1" applyFont="1" applyBorder="1" applyProtection="1"/>
    <xf numFmtId="164" fontId="2" fillId="0" borderId="0" xfId="1" applyNumberFormat="1" applyFont="1" applyBorder="1" applyAlignment="1" applyProtection="1">
      <alignment horizontal="right"/>
    </xf>
    <xf numFmtId="164" fontId="2" fillId="3" borderId="0" xfId="1" applyNumberFormat="1" applyFont="1" applyFill="1" applyBorder="1" applyAlignment="1" applyProtection="1">
      <alignment horizontal="right"/>
    </xf>
    <xf numFmtId="0" fontId="3" fillId="0" borderId="0" xfId="1" applyFont="1" applyBorder="1" applyProtection="1"/>
    <xf numFmtId="0" fontId="2" fillId="3" borderId="0" xfId="1" applyFont="1" applyFill="1" applyBorder="1" applyAlignment="1" applyProtection="1">
      <alignment vertical="center"/>
    </xf>
    <xf numFmtId="9" fontId="2" fillId="2" borderId="7" xfId="1" applyNumberFormat="1" applyFont="1" applyFill="1" applyBorder="1" applyAlignment="1" applyProtection="1">
      <alignment horizontal="center" vertical="top" wrapText="1"/>
    </xf>
    <xf numFmtId="9" fontId="2" fillId="2" borderId="7" xfId="1" applyNumberFormat="1" applyFont="1" applyFill="1" applyBorder="1" applyAlignment="1" applyProtection="1">
      <alignment horizontal="left" vertical="top" wrapText="1"/>
    </xf>
    <xf numFmtId="9" fontId="2" fillId="2" borderId="16" xfId="1" applyNumberFormat="1" applyFont="1" applyFill="1" applyBorder="1" applyAlignment="1" applyProtection="1">
      <alignment horizontal="center" vertical="top" wrapText="1"/>
    </xf>
    <xf numFmtId="9" fontId="2" fillId="3" borderId="15" xfId="1" applyNumberFormat="1" applyFont="1" applyFill="1" applyBorder="1" applyAlignment="1" applyProtection="1">
      <alignment horizontal="center" vertical="top" wrapText="1"/>
    </xf>
    <xf numFmtId="165" fontId="2" fillId="2" borderId="12" xfId="1" applyNumberFormat="1" applyFont="1" applyFill="1" applyBorder="1" applyAlignment="1" applyProtection="1">
      <alignment horizontal="center" vertical="top" wrapText="1"/>
    </xf>
    <xf numFmtId="0" fontId="3" fillId="0" borderId="0" xfId="1" applyFont="1" applyAlignment="1" applyProtection="1">
      <alignment vertical="center"/>
    </xf>
    <xf numFmtId="0" fontId="3" fillId="0" borderId="0" xfId="1" applyFont="1" applyBorder="1" applyAlignment="1" applyProtection="1">
      <alignment vertical="center"/>
    </xf>
    <xf numFmtId="0" fontId="3" fillId="0" borderId="2" xfId="1" applyFont="1" applyBorder="1" applyAlignment="1" applyProtection="1">
      <alignment vertical="center"/>
    </xf>
    <xf numFmtId="0" fontId="3" fillId="0" borderId="4" xfId="1" applyFont="1" applyBorder="1" applyAlignment="1" applyProtection="1">
      <alignment vertical="center"/>
    </xf>
    <xf numFmtId="16" fontId="3" fillId="0" borderId="0" xfId="1" applyNumberFormat="1" applyFont="1" applyAlignment="1" applyProtection="1">
      <alignment horizontal="left" vertical="center"/>
    </xf>
    <xf numFmtId="0" fontId="3" fillId="0" borderId="0" xfId="1" applyFont="1" applyAlignment="1" applyProtection="1">
      <alignment horizontal="left" vertical="center"/>
    </xf>
    <xf numFmtId="0" fontId="3" fillId="0" borderId="0" xfId="1" applyFont="1" applyBorder="1" applyAlignment="1" applyProtection="1">
      <alignment horizontal="left" vertical="center"/>
    </xf>
    <xf numFmtId="0" fontId="3" fillId="0" borderId="2" xfId="1" applyFont="1" applyBorder="1" applyAlignment="1" applyProtection="1">
      <alignment horizontal="left" vertical="center"/>
    </xf>
    <xf numFmtId="164" fontId="3" fillId="0" borderId="0" xfId="1" applyNumberFormat="1" applyFont="1" applyAlignment="1" applyProtection="1">
      <alignment horizontal="left" vertical="center"/>
    </xf>
    <xf numFmtId="0" fontId="2" fillId="0" borderId="3" xfId="1" applyFont="1" applyBorder="1" applyAlignment="1" applyProtection="1">
      <alignment vertical="center"/>
    </xf>
    <xf numFmtId="164" fontId="2" fillId="0" borderId="6" xfId="1" applyNumberFormat="1" applyFont="1" applyBorder="1" applyAlignment="1" applyProtection="1">
      <alignment vertical="center"/>
    </xf>
    <xf numFmtId="0" fontId="2" fillId="0" borderId="2" xfId="1" applyFont="1" applyFill="1" applyBorder="1" applyAlignment="1" applyProtection="1">
      <alignment vertical="center"/>
    </xf>
    <xf numFmtId="0" fontId="10" fillId="0" borderId="0" xfId="1" applyFont="1" applyAlignment="1" applyProtection="1">
      <alignment vertical="center"/>
    </xf>
    <xf numFmtId="0" fontId="3" fillId="0" borderId="0" xfId="1" applyFont="1" applyFill="1" applyAlignment="1" applyProtection="1">
      <alignment vertical="center"/>
    </xf>
    <xf numFmtId="0" fontId="3" fillId="0" borderId="1" xfId="1" applyFont="1" applyFill="1" applyBorder="1" applyAlignment="1" applyProtection="1">
      <alignment vertical="center"/>
    </xf>
    <xf numFmtId="0" fontId="3" fillId="0" borderId="4" xfId="1" applyFont="1" applyFill="1" applyBorder="1" applyAlignment="1" applyProtection="1">
      <alignment vertical="center"/>
    </xf>
    <xf numFmtId="9" fontId="2" fillId="0" borderId="4" xfId="1" applyNumberFormat="1" applyFont="1" applyFill="1" applyBorder="1" applyAlignment="1" applyProtection="1">
      <alignment vertical="center"/>
    </xf>
    <xf numFmtId="9" fontId="2" fillId="3" borderId="0" xfId="1" applyNumberFormat="1" applyFont="1" applyFill="1" applyBorder="1" applyAlignment="1" applyProtection="1">
      <alignment vertical="center"/>
    </xf>
    <xf numFmtId="0" fontId="3" fillId="0" borderId="2" xfId="1" applyFont="1" applyFill="1" applyBorder="1" applyAlignment="1" applyProtection="1">
      <alignment vertical="center"/>
    </xf>
    <xf numFmtId="0" fontId="2" fillId="0" borderId="1" xfId="1" applyFont="1" applyFill="1" applyBorder="1" applyAlignment="1" applyProtection="1">
      <alignment vertical="center"/>
    </xf>
    <xf numFmtId="9" fontId="3" fillId="0" borderId="2" xfId="1" applyNumberFormat="1" applyFont="1" applyFill="1" applyBorder="1" applyAlignment="1" applyProtection="1">
      <alignment horizontal="center" vertical="center"/>
    </xf>
    <xf numFmtId="9" fontId="2" fillId="0" borderId="1" xfId="1" applyNumberFormat="1" applyFont="1" applyFill="1" applyBorder="1" applyAlignment="1" applyProtection="1">
      <alignment vertical="center"/>
    </xf>
    <xf numFmtId="2" fontId="3" fillId="0" borderId="0" xfId="1" applyNumberFormat="1" applyFont="1" applyFill="1" applyBorder="1" applyAlignment="1" applyProtection="1">
      <alignment horizontal="center" vertical="center"/>
    </xf>
    <xf numFmtId="2" fontId="3" fillId="0" borderId="2" xfId="1" applyNumberFormat="1" applyFont="1" applyFill="1" applyBorder="1" applyAlignment="1" applyProtection="1">
      <alignment horizontal="center" vertical="center"/>
    </xf>
    <xf numFmtId="2" fontId="2" fillId="0" borderId="0" xfId="1" applyNumberFormat="1" applyFont="1" applyFill="1" applyBorder="1" applyAlignment="1" applyProtection="1">
      <alignment horizontal="center" vertical="center"/>
    </xf>
    <xf numFmtId="0" fontId="3" fillId="0" borderId="1" xfId="1" applyFont="1" applyBorder="1" applyAlignment="1" applyProtection="1">
      <alignment vertical="center"/>
    </xf>
    <xf numFmtId="0" fontId="3" fillId="0" borderId="0" xfId="1" applyFont="1" applyFill="1" applyBorder="1" applyAlignment="1" applyProtection="1">
      <alignment vertical="center"/>
    </xf>
    <xf numFmtId="0" fontId="3" fillId="0" borderId="5" xfId="1" applyFont="1" applyBorder="1" applyAlignment="1" applyProtection="1">
      <alignment vertical="center"/>
    </xf>
    <xf numFmtId="164" fontId="2" fillId="0" borderId="0" xfId="1" applyNumberFormat="1" applyFont="1" applyFill="1" applyBorder="1" applyAlignment="1" applyProtection="1">
      <alignment vertical="center"/>
    </xf>
    <xf numFmtId="164" fontId="3" fillId="0" borderId="1" xfId="1" applyNumberFormat="1" applyFont="1" applyFill="1" applyBorder="1" applyAlignment="1" applyProtection="1">
      <alignment vertical="center"/>
    </xf>
    <xf numFmtId="165" fontId="2" fillId="0" borderId="2" xfId="1" applyNumberFormat="1" applyFont="1" applyFill="1" applyBorder="1" applyAlignment="1" applyProtection="1">
      <alignment vertical="center"/>
    </xf>
    <xf numFmtId="165" fontId="3" fillId="0" borderId="1" xfId="1" applyNumberFormat="1" applyFont="1" applyFill="1" applyBorder="1" applyAlignment="1" applyProtection="1">
      <alignment vertical="center"/>
    </xf>
    <xf numFmtId="165" fontId="2" fillId="0" borderId="3" xfId="1" applyNumberFormat="1" applyFont="1" applyFill="1" applyBorder="1" applyAlignment="1" applyProtection="1">
      <alignment vertical="center"/>
    </xf>
    <xf numFmtId="166" fontId="3" fillId="0" borderId="2" xfId="1" applyNumberFormat="1" applyFont="1" applyFill="1" applyBorder="1" applyAlignment="1" applyProtection="1">
      <alignment vertical="center"/>
    </xf>
    <xf numFmtId="0" fontId="3" fillId="0" borderId="13" xfId="1" applyFont="1" applyBorder="1" applyAlignment="1" applyProtection="1">
      <alignment vertical="center"/>
    </xf>
    <xf numFmtId="10" fontId="3" fillId="0" borderId="0" xfId="1" applyNumberFormat="1" applyFont="1" applyFill="1" applyBorder="1" applyAlignment="1" applyProtection="1">
      <alignment horizontal="right" vertical="center"/>
    </xf>
    <xf numFmtId="10" fontId="3" fillId="0" borderId="2" xfId="1" applyNumberFormat="1" applyFont="1" applyFill="1" applyBorder="1" applyAlignment="1" applyProtection="1">
      <alignment horizontal="right" vertical="center"/>
    </xf>
    <xf numFmtId="0" fontId="3" fillId="3" borderId="0" xfId="1" applyFont="1" applyFill="1" applyBorder="1" applyAlignment="1" applyProtection="1">
      <alignment vertical="center"/>
    </xf>
    <xf numFmtId="0" fontId="3" fillId="3" borderId="21" xfId="1" applyFont="1" applyFill="1" applyBorder="1" applyAlignment="1" applyProtection="1">
      <alignment vertical="center"/>
    </xf>
    <xf numFmtId="9" fontId="3" fillId="0" borderId="21" xfId="2" applyFont="1" applyBorder="1" applyAlignment="1" applyProtection="1">
      <alignment vertical="center"/>
    </xf>
    <xf numFmtId="165" fontId="3" fillId="0" borderId="21" xfId="2" applyNumberFormat="1" applyFont="1" applyBorder="1" applyAlignment="1" applyProtection="1">
      <alignment vertical="center"/>
    </xf>
    <xf numFmtId="0" fontId="3" fillId="3" borderId="2" xfId="1" applyFont="1" applyFill="1" applyBorder="1" applyAlignment="1" applyProtection="1">
      <alignment vertical="center"/>
    </xf>
    <xf numFmtId="0" fontId="3" fillId="0" borderId="21" xfId="1" applyFont="1" applyBorder="1" applyAlignment="1" applyProtection="1">
      <alignment vertical="center"/>
    </xf>
    <xf numFmtId="165" fontId="3" fillId="0" borderId="21" xfId="1" applyNumberFormat="1" applyFont="1" applyBorder="1" applyAlignment="1" applyProtection="1">
      <alignment vertical="center"/>
    </xf>
    <xf numFmtId="0" fontId="3" fillId="0" borderId="1" xfId="1" applyFont="1" applyFill="1" applyBorder="1" applyAlignment="1" applyProtection="1">
      <alignment horizontal="center" vertical="center"/>
    </xf>
    <xf numFmtId="165" fontId="2" fillId="0" borderId="0" xfId="1" applyNumberFormat="1" applyFont="1" applyFill="1" applyBorder="1" applyAlignment="1" applyProtection="1">
      <alignment horizontal="center" vertical="center"/>
    </xf>
    <xf numFmtId="164" fontId="3" fillId="0" borderId="1" xfId="1" applyNumberFormat="1" applyFont="1" applyFill="1" applyBorder="1" applyAlignment="1" applyProtection="1">
      <alignment horizontal="center" vertical="center"/>
    </xf>
    <xf numFmtId="165" fontId="3" fillId="0" borderId="0" xfId="1" applyNumberFormat="1" applyFont="1" applyFill="1" applyAlignment="1" applyProtection="1">
      <alignment horizontal="center" vertical="center"/>
    </xf>
    <xf numFmtId="165" fontId="3" fillId="0" borderId="1" xfId="1" applyNumberFormat="1" applyFont="1" applyFill="1" applyBorder="1" applyAlignment="1" applyProtection="1">
      <alignment horizontal="center" vertical="center"/>
    </xf>
    <xf numFmtId="165" fontId="3" fillId="0" borderId="6" xfId="1" applyNumberFormat="1" applyFont="1" applyFill="1" applyBorder="1" applyAlignment="1" applyProtection="1">
      <alignment vertical="center"/>
    </xf>
    <xf numFmtId="165" fontId="3" fillId="0" borderId="0" xfId="1" applyNumberFormat="1" applyFont="1" applyFill="1" applyProtection="1"/>
    <xf numFmtId="0" fontId="3" fillId="0" borderId="0" xfId="1" applyFont="1" applyFill="1" applyBorder="1" applyProtection="1"/>
    <xf numFmtId="164" fontId="3" fillId="0" borderId="0" xfId="1" applyNumberFormat="1" applyFont="1" applyAlignment="1" applyProtection="1">
      <alignment vertical="center"/>
    </xf>
    <xf numFmtId="164" fontId="3" fillId="0" borderId="2" xfId="1" applyNumberFormat="1" applyFont="1" applyBorder="1" applyAlignment="1" applyProtection="1">
      <alignment vertical="center"/>
    </xf>
    <xf numFmtId="9" fontId="2" fillId="0" borderId="0" xfId="1" applyNumberFormat="1" applyFont="1" applyFill="1" applyBorder="1" applyAlignment="1" applyProtection="1">
      <alignment vertical="center"/>
    </xf>
    <xf numFmtId="164" fontId="2" fillId="3" borderId="0" xfId="1" applyNumberFormat="1" applyFont="1" applyFill="1" applyBorder="1" applyAlignment="1" applyProtection="1">
      <alignment vertical="center"/>
    </xf>
    <xf numFmtId="0" fontId="2" fillId="0" borderId="1" xfId="1" applyFont="1" applyFill="1" applyBorder="1" applyAlignment="1" applyProtection="1">
      <alignment vertical="center" wrapText="1"/>
    </xf>
    <xf numFmtId="164" fontId="3" fillId="3" borderId="0" xfId="1" applyNumberFormat="1" applyFont="1" applyFill="1" applyBorder="1" applyAlignment="1" applyProtection="1">
      <alignment vertical="center"/>
    </xf>
    <xf numFmtId="9" fontId="2" fillId="0" borderId="0" xfId="1" applyNumberFormat="1" applyFont="1" applyFill="1" applyAlignment="1" applyProtection="1">
      <alignment vertical="center"/>
    </xf>
    <xf numFmtId="0" fontId="3" fillId="0" borderId="9" xfId="1" applyFont="1" applyFill="1" applyBorder="1" applyAlignment="1" applyProtection="1">
      <alignment horizontal="left" vertical="center" wrapText="1"/>
    </xf>
    <xf numFmtId="0" fontId="3" fillId="0" borderId="0" xfId="1" applyFont="1" applyFill="1" applyAlignment="1" applyProtection="1">
      <alignment horizontal="left" vertical="center" wrapText="1"/>
    </xf>
    <xf numFmtId="164" fontId="3" fillId="0" borderId="0" xfId="1" applyNumberFormat="1" applyFont="1" applyFill="1" applyAlignment="1" applyProtection="1">
      <alignment horizontal="left" vertical="center"/>
    </xf>
    <xf numFmtId="0" fontId="3" fillId="0" borderId="2" xfId="1" applyFont="1" applyFill="1" applyBorder="1" applyAlignment="1" applyProtection="1">
      <alignment horizontal="left" vertical="center"/>
    </xf>
    <xf numFmtId="0" fontId="2" fillId="0" borderId="3" xfId="1" applyFont="1" applyFill="1" applyBorder="1" applyAlignment="1" applyProtection="1">
      <alignment vertical="center"/>
    </xf>
    <xf numFmtId="164" fontId="2" fillId="0" borderId="6" xfId="1" applyNumberFormat="1" applyFont="1" applyFill="1" applyBorder="1" applyAlignment="1" applyProtection="1">
      <alignment vertical="center"/>
    </xf>
    <xf numFmtId="0" fontId="3" fillId="0" borderId="0" xfId="1" applyFont="1" applyFill="1" applyProtection="1"/>
    <xf numFmtId="9" fontId="3" fillId="0" borderId="1" xfId="1" applyNumberFormat="1" applyFont="1" applyFill="1" applyBorder="1" applyAlignment="1" applyProtection="1">
      <alignment vertical="center"/>
    </xf>
    <xf numFmtId="9" fontId="3" fillId="0" borderId="3" xfId="1" applyNumberFormat="1" applyFont="1" applyFill="1" applyBorder="1" applyAlignment="1" applyProtection="1">
      <alignment vertical="center"/>
    </xf>
    <xf numFmtId="9" fontId="3" fillId="0" borderId="6" xfId="1" applyNumberFormat="1" applyFont="1" applyFill="1" applyBorder="1" applyAlignment="1" applyProtection="1">
      <alignment vertical="center"/>
    </xf>
    <xf numFmtId="9" fontId="3" fillId="0" borderId="0" xfId="1" applyNumberFormat="1" applyFont="1" applyFill="1" applyProtection="1"/>
    <xf numFmtId="9" fontId="3" fillId="3" borderId="0" xfId="1" applyNumberFormat="1" applyFont="1" applyFill="1" applyBorder="1" applyAlignment="1" applyProtection="1">
      <alignment vertical="center"/>
    </xf>
    <xf numFmtId="166" fontId="3" fillId="0" borderId="3" xfId="1" applyNumberFormat="1" applyFont="1" applyFill="1" applyBorder="1" applyAlignment="1" applyProtection="1">
      <alignment vertical="center"/>
    </xf>
    <xf numFmtId="166" fontId="3" fillId="3" borderId="0" xfId="1" applyNumberFormat="1" applyFont="1" applyFill="1" applyBorder="1" applyAlignment="1" applyProtection="1">
      <alignment vertical="center"/>
    </xf>
    <xf numFmtId="9" fontId="3" fillId="3" borderId="0" xfId="1" applyNumberFormat="1" applyFont="1" applyFill="1" applyBorder="1" applyProtection="1"/>
    <xf numFmtId="165" fontId="3" fillId="3" borderId="0" xfId="1" applyNumberFormat="1" applyFont="1" applyFill="1" applyBorder="1" applyProtection="1"/>
    <xf numFmtId="9" fontId="3" fillId="3" borderId="2" xfId="1" applyNumberFormat="1" applyFont="1" applyFill="1" applyBorder="1" applyAlignment="1" applyProtection="1">
      <alignment horizontal="center" vertical="center"/>
    </xf>
    <xf numFmtId="165" fontId="3" fillId="3" borderId="2" xfId="1" applyNumberFormat="1" applyFont="1" applyFill="1" applyBorder="1" applyAlignment="1" applyProtection="1">
      <alignment vertical="center"/>
    </xf>
    <xf numFmtId="164" fontId="3" fillId="0" borderId="11" xfId="1" applyNumberFormat="1" applyFont="1" applyBorder="1" applyAlignment="1" applyProtection="1">
      <alignment vertical="center"/>
    </xf>
    <xf numFmtId="164" fontId="3" fillId="3" borderId="21" xfId="1" applyNumberFormat="1" applyFont="1" applyFill="1" applyBorder="1" applyAlignment="1" applyProtection="1">
      <alignment vertical="center"/>
    </xf>
    <xf numFmtId="0" fontId="3" fillId="0" borderId="11" xfId="1" applyFont="1" applyBorder="1" applyAlignment="1" applyProtection="1">
      <alignment vertical="center"/>
    </xf>
    <xf numFmtId="0" fontId="3" fillId="0" borderId="8" xfId="1" applyFont="1" applyBorder="1" applyAlignment="1" applyProtection="1">
      <alignment vertical="center"/>
    </xf>
    <xf numFmtId="164" fontId="3" fillId="3" borderId="2" xfId="1" applyNumberFormat="1" applyFont="1" applyFill="1" applyBorder="1" applyAlignment="1" applyProtection="1">
      <alignment vertical="center"/>
    </xf>
    <xf numFmtId="0" fontId="0" fillId="0" borderId="0" xfId="0" applyAlignment="1" applyProtection="1">
      <alignment horizontal="center"/>
    </xf>
    <xf numFmtId="0" fontId="11" fillId="0" borderId="0" xfId="1" applyFont="1" applyAlignment="1" applyProtection="1">
      <alignment vertical="center"/>
    </xf>
    <xf numFmtId="0" fontId="11" fillId="0" borderId="0" xfId="1" applyFont="1" applyAlignment="1" applyProtection="1">
      <alignment horizontal="center" vertical="center"/>
    </xf>
    <xf numFmtId="2" fontId="3" fillId="0" borderId="0" xfId="1" applyNumberFormat="1" applyFont="1" applyFill="1" applyAlignment="1" applyProtection="1">
      <alignment horizontal="center" vertical="top" wrapText="1"/>
    </xf>
    <xf numFmtId="0" fontId="2" fillId="0" borderId="0" xfId="1" applyFont="1" applyFill="1" applyAlignment="1" applyProtection="1">
      <alignment horizontal="right" vertical="center"/>
    </xf>
    <xf numFmtId="0" fontId="3" fillId="0" borderId="0" xfId="1" applyNumberFormat="1" applyFont="1" applyFill="1" applyAlignment="1" applyProtection="1">
      <alignment horizontal="left" vertical="center" wrapText="1"/>
    </xf>
    <xf numFmtId="49" fontId="3" fillId="0" borderId="0" xfId="1" applyNumberFormat="1" applyFont="1" applyFill="1" applyAlignment="1" applyProtection="1">
      <alignment horizontal="right" vertical="center" wrapText="1"/>
    </xf>
    <xf numFmtId="49" fontId="3" fillId="0" borderId="0" xfId="1" applyNumberFormat="1" applyFont="1" applyFill="1" applyAlignment="1" applyProtection="1">
      <alignment horizontal="center" vertical="center" wrapText="1"/>
    </xf>
    <xf numFmtId="0" fontId="2" fillId="0" borderId="1" xfId="1" applyFont="1" applyBorder="1" applyAlignment="1" applyProtection="1">
      <alignment horizontal="right" vertical="center"/>
    </xf>
    <xf numFmtId="0" fontId="2" fillId="0" borderId="1" xfId="1" applyFont="1" applyFill="1" applyBorder="1" applyAlignment="1" applyProtection="1">
      <alignment horizontal="right" vertical="center"/>
    </xf>
    <xf numFmtId="14" fontId="3" fillId="0" borderId="1" xfId="1" applyNumberFormat="1" applyFont="1" applyFill="1" applyBorder="1" applyAlignment="1" applyProtection="1">
      <alignment vertical="center"/>
    </xf>
    <xf numFmtId="14" fontId="3" fillId="0" borderId="0" xfId="1" applyNumberFormat="1" applyFont="1" applyFill="1" applyBorder="1" applyAlignment="1" applyProtection="1">
      <alignment vertical="center"/>
    </xf>
    <xf numFmtId="0" fontId="15" fillId="2" borderId="16" xfId="0" applyFont="1" applyFill="1" applyBorder="1" applyAlignment="1" applyProtection="1">
      <alignment vertical="top" wrapText="1"/>
    </xf>
    <xf numFmtId="0" fontId="15" fillId="2" borderId="16" xfId="0" applyFont="1" applyFill="1" applyBorder="1" applyAlignment="1" applyProtection="1">
      <alignment horizontal="center" vertical="top" wrapText="1"/>
    </xf>
    <xf numFmtId="0" fontId="15" fillId="0" borderId="0" xfId="0" applyFont="1" applyFill="1" applyBorder="1" applyAlignment="1" applyProtection="1">
      <alignment horizontal="center" vertical="top" wrapText="1"/>
    </xf>
    <xf numFmtId="0" fontId="0" fillId="0" borderId="0" xfId="0" applyAlignment="1" applyProtection="1">
      <alignment vertical="top"/>
    </xf>
    <xf numFmtId="0" fontId="15" fillId="2" borderId="10" xfId="0" applyFont="1" applyFill="1" applyBorder="1" applyAlignment="1" applyProtection="1">
      <alignment vertical="top" wrapText="1"/>
    </xf>
    <xf numFmtId="0" fontId="15" fillId="2" borderId="10" xfId="0" applyFont="1" applyFill="1" applyBorder="1" applyAlignment="1" applyProtection="1">
      <alignment horizontal="center" vertical="top" wrapText="1"/>
    </xf>
    <xf numFmtId="49" fontId="17" fillId="0" borderId="15" xfId="3" applyNumberFormat="1" applyBorder="1" applyAlignment="1" applyProtection="1">
      <alignment vertical="center" wrapText="1"/>
    </xf>
    <xf numFmtId="0" fontId="16" fillId="0" borderId="15" xfId="0" applyNumberFormat="1" applyFont="1" applyBorder="1" applyAlignment="1" applyProtection="1">
      <alignment horizontal="left" vertical="center" wrapText="1"/>
    </xf>
    <xf numFmtId="8" fontId="16" fillId="0" borderId="15" xfId="0" applyNumberFormat="1" applyFont="1" applyBorder="1" applyAlignment="1" applyProtection="1">
      <alignment horizontal="right" vertical="center" wrapText="1"/>
    </xf>
    <xf numFmtId="167" fontId="16" fillId="0" borderId="10" xfId="0" applyNumberFormat="1" applyFont="1" applyBorder="1" applyAlignment="1" applyProtection="1">
      <alignment horizontal="right" vertical="center" wrapText="1"/>
    </xf>
    <xf numFmtId="167" fontId="16" fillId="0" borderId="15" xfId="2" applyNumberFormat="1" applyFont="1" applyBorder="1" applyAlignment="1" applyProtection="1">
      <alignment horizontal="right" vertical="center" wrapText="1"/>
    </xf>
    <xf numFmtId="8" fontId="16" fillId="0" borderId="0" xfId="0" applyNumberFormat="1" applyFont="1" applyFill="1" applyBorder="1" applyAlignment="1" applyProtection="1">
      <alignment horizontal="right" vertical="center" wrapText="1"/>
    </xf>
    <xf numFmtId="167" fontId="16" fillId="0" borderId="7" xfId="2" applyNumberFormat="1" applyFont="1" applyBorder="1" applyAlignment="1" applyProtection="1">
      <alignment horizontal="center" vertical="center" wrapText="1"/>
    </xf>
    <xf numFmtId="8" fontId="16" fillId="0" borderId="10" xfId="0" applyNumberFormat="1" applyFont="1" applyBorder="1" applyAlignment="1" applyProtection="1">
      <alignment horizontal="right" vertical="center" wrapText="1"/>
    </xf>
    <xf numFmtId="8" fontId="16" fillId="0" borderId="7" xfId="0" applyNumberFormat="1" applyFont="1" applyBorder="1" applyAlignment="1" applyProtection="1">
      <alignment horizontal="right" vertical="center" wrapText="1"/>
    </xf>
    <xf numFmtId="49" fontId="17" fillId="0" borderId="10" xfId="3" applyNumberFormat="1" applyBorder="1" applyAlignment="1" applyProtection="1">
      <alignment vertical="center" wrapText="1"/>
    </xf>
    <xf numFmtId="49" fontId="16" fillId="0" borderId="10" xfId="0" applyNumberFormat="1" applyFont="1" applyBorder="1" applyAlignment="1" applyProtection="1">
      <alignment vertical="center" wrapText="1"/>
    </xf>
    <xf numFmtId="167" fontId="16" fillId="0" borderId="10" xfId="2" applyNumberFormat="1" applyFont="1" applyBorder="1" applyAlignment="1" applyProtection="1">
      <alignment horizontal="right" vertical="center" wrapText="1"/>
    </xf>
    <xf numFmtId="49" fontId="17" fillId="0" borderId="17" xfId="3" applyNumberFormat="1" applyBorder="1" applyAlignment="1" applyProtection="1">
      <alignment vertical="center" wrapText="1"/>
    </xf>
    <xf numFmtId="49" fontId="16" fillId="0" borderId="17" xfId="0" applyNumberFormat="1" applyFont="1" applyBorder="1" applyAlignment="1" applyProtection="1">
      <alignment vertical="center" wrapText="1"/>
    </xf>
    <xf numFmtId="8" fontId="16" fillId="0" borderId="17" xfId="0" applyNumberFormat="1" applyFont="1" applyBorder="1" applyAlignment="1" applyProtection="1">
      <alignment horizontal="right" vertical="center" wrapText="1"/>
    </xf>
    <xf numFmtId="167" fontId="16" fillId="0" borderId="15" xfId="0" applyNumberFormat="1" applyFont="1" applyBorder="1" applyAlignment="1" applyProtection="1">
      <alignment horizontal="right" vertical="center" wrapText="1"/>
    </xf>
    <xf numFmtId="167" fontId="16" fillId="0" borderId="17" xfId="2" applyNumberFormat="1" applyFont="1" applyBorder="1" applyAlignment="1" applyProtection="1">
      <alignment horizontal="right" vertical="center" wrapText="1"/>
    </xf>
    <xf numFmtId="167" fontId="16" fillId="0" borderId="17" xfId="2" applyNumberFormat="1" applyFont="1" applyBorder="1" applyAlignment="1" applyProtection="1">
      <alignment horizontal="center" vertical="center" wrapText="1"/>
    </xf>
    <xf numFmtId="0" fontId="15" fillId="0" borderId="20" xfId="0" applyFont="1" applyBorder="1" applyAlignment="1" applyProtection="1">
      <alignment vertical="center" wrapText="1"/>
    </xf>
    <xf numFmtId="49" fontId="16" fillId="0" borderId="20" xfId="0" applyNumberFormat="1" applyFont="1" applyBorder="1" applyAlignment="1" applyProtection="1">
      <alignment vertical="center" wrapText="1"/>
    </xf>
    <xf numFmtId="8" fontId="15" fillId="0" borderId="20" xfId="0" applyNumberFormat="1" applyFont="1" applyBorder="1" applyAlignment="1" applyProtection="1">
      <alignment horizontal="right" vertical="center" wrapText="1"/>
    </xf>
    <xf numFmtId="167" fontId="15" fillId="0" borderId="20" xfId="0" applyNumberFormat="1" applyFont="1" applyBorder="1" applyAlignment="1" applyProtection="1">
      <alignment horizontal="right" vertical="center" wrapText="1"/>
    </xf>
    <xf numFmtId="8" fontId="15" fillId="0" borderId="0" xfId="0" applyNumberFormat="1" applyFont="1" applyFill="1" applyBorder="1" applyAlignment="1" applyProtection="1">
      <alignment horizontal="right" vertical="center" wrapText="1"/>
    </xf>
    <xf numFmtId="167" fontId="15" fillId="0" borderId="18" xfId="2" applyNumberFormat="1" applyFont="1" applyBorder="1" applyAlignment="1" applyProtection="1">
      <alignment horizontal="center" vertical="center" wrapText="1"/>
    </xf>
    <xf numFmtId="0" fontId="0" fillId="0" borderId="0" xfId="0" applyFill="1" applyBorder="1" applyProtection="1"/>
    <xf numFmtId="0" fontId="8" fillId="0" borderId="0" xfId="1" applyFont="1" applyAlignment="1" applyProtection="1">
      <alignment horizontal="left" vertical="center"/>
    </xf>
    <xf numFmtId="0" fontId="2" fillId="0" borderId="0" xfId="1" applyFont="1" applyAlignment="1" applyProtection="1">
      <alignment horizontal="left" vertical="center"/>
    </xf>
    <xf numFmtId="0" fontId="2" fillId="3" borderId="0" xfId="1" applyFont="1" applyFill="1" applyBorder="1" applyAlignment="1" applyProtection="1">
      <alignment horizontal="left" vertical="center"/>
    </xf>
    <xf numFmtId="0" fontId="3" fillId="0" borderId="0" xfId="1" applyFont="1" applyFill="1" applyAlignment="1" applyProtection="1">
      <alignment horizontal="left" vertical="center"/>
    </xf>
    <xf numFmtId="49" fontId="3" fillId="0" borderId="0" xfId="1" applyNumberFormat="1" applyFont="1" applyFill="1" applyAlignment="1" applyProtection="1">
      <alignment horizontal="left" vertical="center" wrapText="1"/>
    </xf>
    <xf numFmtId="49" fontId="3" fillId="0" borderId="0" xfId="1" applyNumberFormat="1" applyFont="1" applyFill="1" applyBorder="1" applyAlignment="1" applyProtection="1">
      <alignment horizontal="left" vertical="center" wrapText="1"/>
    </xf>
    <xf numFmtId="14" fontId="3" fillId="0" borderId="1" xfId="1" applyNumberFormat="1" applyFont="1" applyFill="1" applyBorder="1" applyAlignment="1" applyProtection="1">
      <alignment horizontal="left" vertical="center"/>
    </xf>
    <xf numFmtId="14" fontId="3" fillId="0" borderId="0" xfId="1" applyNumberFormat="1" applyFont="1" applyFill="1" applyBorder="1" applyAlignment="1" applyProtection="1">
      <alignment horizontal="left" vertical="center"/>
    </xf>
    <xf numFmtId="164" fontId="3" fillId="0" borderId="1" xfId="1" applyNumberFormat="1" applyFont="1" applyFill="1" applyBorder="1" applyAlignment="1" applyProtection="1">
      <alignment horizontal="left" vertical="center"/>
    </xf>
    <xf numFmtId="0" fontId="3" fillId="0" borderId="1" xfId="1" applyFont="1" applyFill="1" applyBorder="1" applyAlignment="1" applyProtection="1">
      <alignment horizontal="left" vertical="center"/>
    </xf>
    <xf numFmtId="9" fontId="3" fillId="3" borderId="0" xfId="1" applyNumberFormat="1" applyFont="1" applyFill="1" applyBorder="1" applyAlignment="1" applyProtection="1">
      <alignment horizontal="center" vertical="center"/>
    </xf>
    <xf numFmtId="0" fontId="2" fillId="4" borderId="10" xfId="1" applyFont="1" applyFill="1" applyBorder="1" applyAlignment="1" applyProtection="1">
      <alignment horizontal="center" vertical="center"/>
      <protection locked="0"/>
    </xf>
    <xf numFmtId="0" fontId="3" fillId="5" borderId="0" xfId="1" applyFont="1" applyFill="1" applyBorder="1" applyProtection="1">
      <protection locked="0"/>
    </xf>
    <xf numFmtId="0" fontId="3" fillId="5" borderId="0" xfId="1" applyFont="1" applyFill="1" applyProtection="1">
      <protection locked="0"/>
    </xf>
    <xf numFmtId="8" fontId="15" fillId="0" borderId="18" xfId="0" applyNumberFormat="1" applyFont="1" applyBorder="1" applyAlignment="1" applyProtection="1">
      <alignment horizontal="right" vertical="center" wrapText="1"/>
    </xf>
    <xf numFmtId="0" fontId="0" fillId="0" borderId="0" xfId="0" applyAlignment="1" applyProtection="1">
      <alignment vertical="center"/>
    </xf>
    <xf numFmtId="0" fontId="2" fillId="2" borderId="10" xfId="1" applyFont="1" applyFill="1" applyBorder="1" applyAlignment="1" applyProtection="1">
      <alignment horizontal="center" vertical="center"/>
    </xf>
    <xf numFmtId="0" fontId="18" fillId="0" borderId="0" xfId="1" applyFont="1" applyAlignment="1" applyProtection="1">
      <alignment vertical="center"/>
    </xf>
    <xf numFmtId="8" fontId="16" fillId="0" borderId="10" xfId="0" applyNumberFormat="1" applyFont="1" applyFill="1" applyBorder="1" applyAlignment="1" applyProtection="1">
      <alignment horizontal="right" vertical="center" wrapText="1"/>
    </xf>
    <xf numFmtId="8" fontId="16" fillId="0" borderId="15" xfId="0" applyNumberFormat="1" applyFont="1" applyFill="1" applyBorder="1" applyAlignment="1" applyProtection="1">
      <alignment horizontal="right" vertical="center" wrapText="1"/>
    </xf>
    <xf numFmtId="8" fontId="16" fillId="0" borderId="17" xfId="0" applyNumberFormat="1" applyFont="1" applyFill="1" applyBorder="1" applyAlignment="1" applyProtection="1">
      <alignment horizontal="right" vertical="center" wrapText="1"/>
    </xf>
    <xf numFmtId="0" fontId="0" fillId="0" borderId="10" xfId="0" applyFill="1" applyBorder="1" applyAlignment="1" applyProtection="1">
      <alignment horizontal="center" vertical="center"/>
    </xf>
    <xf numFmtId="0" fontId="0" fillId="0" borderId="0" xfId="0" applyFill="1" applyProtection="1"/>
    <xf numFmtId="167" fontId="16" fillId="0" borderId="7" xfId="2" applyNumberFormat="1" applyFont="1" applyFill="1" applyBorder="1" applyAlignment="1" applyProtection="1">
      <alignment horizontal="center" vertical="center" wrapText="1"/>
    </xf>
    <xf numFmtId="8" fontId="16" fillId="0" borderId="7" xfId="0" applyNumberFormat="1" applyFont="1" applyFill="1" applyBorder="1" applyAlignment="1" applyProtection="1">
      <alignment horizontal="right" vertical="center" wrapText="1"/>
    </xf>
    <xf numFmtId="167" fontId="16" fillId="0" borderId="17" xfId="2" applyNumberFormat="1" applyFont="1" applyFill="1" applyBorder="1" applyAlignment="1" applyProtection="1">
      <alignment horizontal="center" vertical="center" wrapText="1"/>
    </xf>
    <xf numFmtId="0" fontId="15" fillId="0" borderId="20" xfId="0" applyFont="1" applyFill="1" applyBorder="1" applyAlignment="1" applyProtection="1">
      <alignment vertical="center" wrapText="1"/>
    </xf>
    <xf numFmtId="8" fontId="15" fillId="0" borderId="18" xfId="0" applyNumberFormat="1" applyFont="1" applyFill="1" applyBorder="1" applyAlignment="1" applyProtection="1">
      <alignment horizontal="right" vertical="center" wrapText="1"/>
    </xf>
    <xf numFmtId="8" fontId="15" fillId="0" borderId="20" xfId="0" applyNumberFormat="1" applyFont="1" applyFill="1" applyBorder="1" applyAlignment="1" applyProtection="1">
      <alignment horizontal="right" vertical="center" wrapText="1"/>
    </xf>
    <xf numFmtId="167" fontId="15" fillId="0" borderId="18" xfId="2" applyNumberFormat="1" applyFont="1" applyFill="1" applyBorder="1" applyAlignment="1" applyProtection="1">
      <alignment horizontal="center" vertical="center" wrapText="1"/>
    </xf>
    <xf numFmtId="0" fontId="3" fillId="0" borderId="0" xfId="1" applyFont="1" applyFill="1" applyBorder="1" applyAlignment="1" applyProtection="1">
      <alignment horizontal="right" vertical="center"/>
    </xf>
    <xf numFmtId="0" fontId="3" fillId="0" borderId="1" xfId="1" applyFont="1" applyFill="1" applyBorder="1" applyProtection="1"/>
    <xf numFmtId="0" fontId="3" fillId="0" borderId="5" xfId="1" applyFont="1" applyFill="1" applyBorder="1" applyAlignment="1" applyProtection="1">
      <alignment vertical="center"/>
    </xf>
    <xf numFmtId="0" fontId="3" fillId="0" borderId="13" xfId="1" applyFont="1" applyFill="1" applyBorder="1" applyAlignment="1" applyProtection="1">
      <alignment vertical="center"/>
    </xf>
    <xf numFmtId="0" fontId="3" fillId="0" borderId="21" xfId="1" applyFont="1" applyFill="1" applyBorder="1" applyAlignment="1" applyProtection="1">
      <alignment vertical="center"/>
    </xf>
    <xf numFmtId="165" fontId="3" fillId="0" borderId="21" xfId="1" applyNumberFormat="1" applyFont="1" applyFill="1" applyBorder="1" applyAlignment="1" applyProtection="1">
      <alignment vertical="center"/>
    </xf>
    <xf numFmtId="9" fontId="3" fillId="0" borderId="21" xfId="2" applyFont="1" applyFill="1" applyBorder="1" applyAlignment="1" applyProtection="1">
      <alignment vertical="center"/>
    </xf>
    <xf numFmtId="165" fontId="3" fillId="0" borderId="21" xfId="2" applyNumberFormat="1" applyFont="1" applyFill="1" applyBorder="1" applyAlignment="1" applyProtection="1">
      <alignment vertical="center"/>
    </xf>
    <xf numFmtId="164" fontId="3" fillId="0" borderId="21" xfId="1" applyNumberFormat="1" applyFont="1" applyFill="1" applyBorder="1" applyAlignment="1" applyProtection="1">
      <alignment vertical="center"/>
    </xf>
    <xf numFmtId="0" fontId="3" fillId="0" borderId="21" xfId="1" applyFont="1" applyFill="1" applyBorder="1" applyAlignment="1" applyProtection="1">
      <alignment vertical="center"/>
      <protection locked="0"/>
    </xf>
    <xf numFmtId="0" fontId="3" fillId="0" borderId="0" xfId="1" applyFont="1" applyFill="1" applyAlignment="1" applyProtection="1">
      <alignment horizontal="right" vertical="center"/>
    </xf>
    <xf numFmtId="164" fontId="3" fillId="0" borderId="0" xfId="1" applyNumberFormat="1" applyFont="1" applyFill="1" applyAlignment="1" applyProtection="1">
      <alignment vertical="center"/>
    </xf>
    <xf numFmtId="164" fontId="3" fillId="0" borderId="0" xfId="1" applyNumberFormat="1" applyFont="1" applyFill="1" applyBorder="1" applyAlignment="1" applyProtection="1">
      <alignment vertical="center"/>
    </xf>
    <xf numFmtId="0" fontId="19" fillId="0" borderId="0" xfId="1" applyFont="1" applyFill="1" applyProtection="1"/>
    <xf numFmtId="0" fontId="3" fillId="0" borderId="0" xfId="1" applyFont="1" applyFill="1" applyProtection="1">
      <protection locked="0"/>
    </xf>
    <xf numFmtId="165" fontId="3" fillId="0" borderId="12" xfId="1" applyNumberFormat="1" applyFont="1" applyFill="1" applyBorder="1" applyAlignment="1" applyProtection="1">
      <alignment vertical="center"/>
    </xf>
    <xf numFmtId="0" fontId="3" fillId="0" borderId="0" xfId="1" applyFont="1" applyFill="1" applyBorder="1" applyProtection="1">
      <protection locked="0"/>
    </xf>
    <xf numFmtId="0" fontId="3" fillId="0" borderId="2" xfId="1" applyFont="1" applyBorder="1" applyAlignment="1" applyProtection="1">
      <alignment vertical="center"/>
      <protection locked="0"/>
    </xf>
    <xf numFmtId="14" fontId="3" fillId="0" borderId="1" xfId="1" applyNumberFormat="1" applyFont="1" applyFill="1" applyBorder="1" applyAlignment="1" applyProtection="1">
      <alignment horizontal="left" vertical="center"/>
      <protection locked="0"/>
    </xf>
    <xf numFmtId="0" fontId="3" fillId="0" borderId="0" xfId="1" applyFont="1" applyFill="1" applyAlignment="1" applyProtection="1">
      <alignment horizontal="left" vertical="center"/>
      <protection locked="0"/>
    </xf>
    <xf numFmtId="165" fontId="2" fillId="0" borderId="1" xfId="1" applyNumberFormat="1" applyFont="1" applyFill="1" applyBorder="1" applyAlignment="1" applyProtection="1">
      <alignment vertical="center"/>
      <protection locked="0"/>
    </xf>
    <xf numFmtId="10" fontId="3" fillId="4" borderId="0" xfId="1" applyNumberFormat="1" applyFont="1" applyFill="1" applyBorder="1" applyAlignment="1" applyProtection="1">
      <alignment horizontal="center" vertical="center"/>
      <protection locked="0"/>
    </xf>
    <xf numFmtId="9" fontId="3" fillId="0" borderId="0" xfId="1" applyNumberFormat="1" applyFont="1" applyFill="1" applyBorder="1" applyAlignment="1" applyProtection="1">
      <alignment horizontal="center" vertical="center"/>
    </xf>
    <xf numFmtId="0" fontId="3" fillId="0" borderId="0" xfId="1" applyFont="1" applyBorder="1" applyAlignment="1" applyProtection="1">
      <alignment vertical="center"/>
      <protection locked="0"/>
    </xf>
    <xf numFmtId="0" fontId="2" fillId="0" borderId="0" xfId="1" applyFont="1" applyFill="1" applyBorder="1" applyAlignment="1" applyProtection="1">
      <alignment vertical="center"/>
    </xf>
    <xf numFmtId="0" fontId="2" fillId="0" borderId="4" xfId="1" applyFont="1" applyFill="1" applyBorder="1" applyAlignment="1" applyProtection="1">
      <alignment vertical="center"/>
    </xf>
    <xf numFmtId="2" fontId="2" fillId="0" borderId="4" xfId="1" applyNumberFormat="1" applyFont="1" applyFill="1" applyBorder="1" applyAlignment="1" applyProtection="1">
      <alignment horizontal="center" vertical="center"/>
    </xf>
    <xf numFmtId="165" fontId="2" fillId="0" borderId="4" xfId="1" applyNumberFormat="1" applyFont="1" applyFill="1" applyBorder="1" applyAlignment="1" applyProtection="1">
      <alignment vertical="center"/>
    </xf>
    <xf numFmtId="0" fontId="20" fillId="0" borderId="0" xfId="0" applyFont="1" applyAlignment="1">
      <alignment vertical="center"/>
    </xf>
    <xf numFmtId="167" fontId="15" fillId="0" borderId="24" xfId="2" applyNumberFormat="1" applyFont="1" applyFill="1" applyBorder="1" applyAlignment="1" applyProtection="1">
      <alignment horizontal="center" vertical="center" wrapText="1"/>
    </xf>
    <xf numFmtId="167" fontId="15" fillId="0" borderId="25" xfId="2" applyNumberFormat="1" applyFont="1" applyFill="1" applyBorder="1" applyAlignment="1" applyProtection="1">
      <alignment horizontal="center" vertical="center" wrapText="1"/>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167" fontId="16" fillId="0" borderId="11" xfId="2" applyNumberFormat="1" applyFont="1" applyFill="1" applyBorder="1" applyAlignment="1" applyProtection="1">
      <alignment horizontal="center" vertical="center" wrapText="1"/>
    </xf>
    <xf numFmtId="167" fontId="16" fillId="0" borderId="12" xfId="2" applyNumberFormat="1" applyFont="1" applyFill="1" applyBorder="1" applyAlignment="1" applyProtection="1">
      <alignment horizontal="center" vertical="center" wrapText="1"/>
    </xf>
    <xf numFmtId="167" fontId="16" fillId="0" borderId="24" xfId="2" applyNumberFormat="1" applyFont="1" applyFill="1" applyBorder="1" applyAlignment="1" applyProtection="1">
      <alignment horizontal="center" vertical="center" wrapText="1"/>
    </xf>
    <xf numFmtId="167" fontId="16" fillId="0" borderId="25" xfId="2" applyNumberFormat="1" applyFont="1" applyFill="1" applyBorder="1" applyAlignment="1" applyProtection="1">
      <alignment horizontal="center" vertical="center" wrapText="1"/>
    </xf>
    <xf numFmtId="0" fontId="15" fillId="2" borderId="22" xfId="0" applyFont="1" applyFill="1" applyBorder="1" applyAlignment="1" applyProtection="1">
      <alignment horizontal="center" vertical="top" wrapText="1"/>
    </xf>
    <xf numFmtId="0" fontId="15" fillId="2" borderId="23" xfId="0" applyFont="1" applyFill="1" applyBorder="1" applyAlignment="1" applyProtection="1">
      <alignment horizontal="center" vertical="top" wrapText="1"/>
    </xf>
    <xf numFmtId="0" fontId="15" fillId="2" borderId="3" xfId="0" applyFont="1" applyFill="1" applyBorder="1" applyAlignment="1" applyProtection="1">
      <alignment horizontal="center" vertical="top" wrapText="1"/>
    </xf>
    <xf numFmtId="0" fontId="11" fillId="0" borderId="0" xfId="1" applyFont="1" applyAlignment="1" applyProtection="1">
      <alignment horizontal="center" vertical="center"/>
    </xf>
    <xf numFmtId="0" fontId="3" fillId="0" borderId="0" xfId="1" applyFont="1" applyAlignment="1" applyProtection="1">
      <alignment horizontal="center" vertical="center"/>
    </xf>
    <xf numFmtId="0" fontId="15" fillId="2" borderId="22" xfId="0" applyFont="1" applyFill="1" applyBorder="1" applyAlignment="1" applyProtection="1">
      <alignment horizontal="center" wrapText="1"/>
    </xf>
    <xf numFmtId="0" fontId="15" fillId="2" borderId="23" xfId="0" applyFont="1" applyFill="1" applyBorder="1" applyAlignment="1" applyProtection="1">
      <alignment horizontal="center" wrapText="1"/>
    </xf>
    <xf numFmtId="0" fontId="15" fillId="2" borderId="8" xfId="0" applyFont="1" applyFill="1" applyBorder="1" applyAlignment="1" applyProtection="1">
      <alignment horizontal="center" wrapText="1"/>
    </xf>
    <xf numFmtId="0" fontId="15" fillId="2" borderId="19" xfId="0" applyFont="1" applyFill="1" applyBorder="1" applyAlignment="1" applyProtection="1">
      <alignment horizontal="center" wrapText="1"/>
    </xf>
    <xf numFmtId="14" fontId="3" fillId="0" borderId="1" xfId="1" applyNumberFormat="1" applyFont="1" applyFill="1" applyBorder="1" applyAlignment="1" applyProtection="1">
      <alignment horizontal="left" vertical="center"/>
    </xf>
    <xf numFmtId="2" fontId="3" fillId="0" borderId="0" xfId="1" applyNumberFormat="1" applyFont="1" applyFill="1" applyAlignment="1" applyProtection="1">
      <alignment horizontal="left" vertical="top" wrapText="1"/>
    </xf>
    <xf numFmtId="0" fontId="3" fillId="0" borderId="0" xfId="1" applyFont="1" applyAlignment="1" applyProtection="1">
      <alignment horizontal="left" vertical="center" wrapText="1"/>
      <protection locked="0"/>
    </xf>
    <xf numFmtId="0" fontId="3" fillId="0" borderId="26" xfId="1" applyFont="1" applyBorder="1" applyAlignment="1" applyProtection="1">
      <alignment horizontal="left" vertical="center" wrapText="1"/>
      <protection locked="0"/>
    </xf>
    <xf numFmtId="0" fontId="3" fillId="4" borderId="0" xfId="1" applyFont="1" applyFill="1" applyBorder="1" applyAlignment="1" applyProtection="1">
      <alignment horizontal="left" vertical="center" wrapText="1"/>
      <protection locked="0"/>
    </xf>
    <xf numFmtId="0" fontId="3" fillId="4" borderId="2" xfId="1" applyFont="1" applyFill="1" applyBorder="1" applyAlignment="1" applyProtection="1">
      <alignment horizontal="left" vertical="center" wrapText="1"/>
      <protection locked="0"/>
    </xf>
    <xf numFmtId="0" fontId="3" fillId="4" borderId="0" xfId="1" applyFont="1" applyFill="1" applyBorder="1" applyAlignment="1" applyProtection="1">
      <alignment horizontal="left" vertical="center"/>
      <protection locked="0" hidden="1"/>
    </xf>
    <xf numFmtId="0" fontId="3" fillId="4" borderId="2" xfId="1" applyFont="1" applyFill="1" applyBorder="1" applyAlignment="1" applyProtection="1">
      <alignment horizontal="left" vertical="center"/>
      <protection locked="0" hidden="1"/>
    </xf>
    <xf numFmtId="0" fontId="2" fillId="0" borderId="1" xfId="1" applyFont="1" applyFill="1" applyBorder="1" applyAlignment="1" applyProtection="1">
      <alignment horizontal="left" vertical="center"/>
    </xf>
    <xf numFmtId="0" fontId="3" fillId="4" borderId="9" xfId="1" applyFont="1" applyFill="1" applyBorder="1" applyAlignment="1" applyProtection="1">
      <alignment horizontal="left" vertical="center" wrapText="1"/>
      <protection locked="0"/>
    </xf>
    <xf numFmtId="0" fontId="2" fillId="2" borderId="10" xfId="1" applyFont="1" applyFill="1" applyBorder="1" applyAlignment="1" applyProtection="1">
      <alignment horizontal="center" vertical="center"/>
    </xf>
    <xf numFmtId="0" fontId="3" fillId="4" borderId="0" xfId="1" applyNumberFormat="1" applyFont="1" applyFill="1" applyAlignment="1" applyProtection="1">
      <alignment horizontal="left" vertical="center"/>
      <protection locked="0"/>
    </xf>
    <xf numFmtId="0" fontId="3" fillId="4" borderId="0" xfId="1" applyNumberFormat="1" applyFont="1" applyFill="1" applyAlignment="1" applyProtection="1">
      <alignment horizontal="left" vertical="top" wrapText="1"/>
      <protection locked="0"/>
    </xf>
    <xf numFmtId="14" fontId="3" fillId="0" borderId="1" xfId="1" applyNumberFormat="1" applyFont="1" applyBorder="1" applyAlignment="1" applyProtection="1">
      <alignment horizontal="left" vertical="center"/>
    </xf>
    <xf numFmtId="49" fontId="3" fillId="4" borderId="0" xfId="1" applyNumberFormat="1" applyFont="1" applyFill="1" applyAlignment="1" applyProtection="1">
      <alignment horizontal="left" vertical="center"/>
      <protection locked="0"/>
    </xf>
    <xf numFmtId="0" fontId="3" fillId="0" borderId="0" xfId="1" applyNumberFormat="1" applyFont="1" applyFill="1" applyAlignment="1" applyProtection="1">
      <alignment horizontal="left" vertical="top" wrapText="1"/>
    </xf>
  </cellXfs>
  <cellStyles count="4">
    <cellStyle name="Hyperlink" xfId="3" builtinId="8"/>
    <cellStyle name="Prozent" xfId="2" builtinId="5"/>
    <cellStyle name="Standard" xfId="0" builtinId="0"/>
    <cellStyle name="Standard_-KALKUL"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539988</xdr:colOff>
      <xdr:row>2</xdr:row>
      <xdr:rowOff>137153</xdr:rowOff>
    </xdr:to>
    <xdr:pic>
      <xdr:nvPicPr>
        <xdr:cNvPr id="3" name="Grafik 2" descr="ifb_logo_lang_horizontal_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32684" cy="468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33</xdr:row>
      <xdr:rowOff>0</xdr:rowOff>
    </xdr:from>
    <xdr:to>
      <xdr:col>1</xdr:col>
      <xdr:colOff>1247775</xdr:colOff>
      <xdr:row>34</xdr:row>
      <xdr:rowOff>104775</xdr:rowOff>
    </xdr:to>
    <xdr:pic>
      <xdr:nvPicPr>
        <xdr:cNvPr id="9" name="Grafik 8"/>
        <xdr:cNvPicPr/>
      </xdr:nvPicPr>
      <xdr:blipFill>
        <a:blip xmlns:r="http://schemas.openxmlformats.org/officeDocument/2006/relationships" r:embed="rId2"/>
        <a:stretch>
          <a:fillRect/>
        </a:stretch>
      </xdr:blipFill>
      <xdr:spPr>
        <a:xfrm>
          <a:off x="0" y="9705975"/>
          <a:ext cx="2419350"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1438275</xdr:colOff>
      <xdr:row>2</xdr:row>
      <xdr:rowOff>28575</xdr:rowOff>
    </xdr:to>
    <xdr:pic>
      <xdr:nvPicPr>
        <xdr:cNvPr id="2" name="Grafik 2" descr="ifb_logo_lang_horizontal_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732684" cy="468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1438275</xdr:colOff>
      <xdr:row>2</xdr:row>
      <xdr:rowOff>28575</xdr:rowOff>
    </xdr:to>
    <xdr:pic>
      <xdr:nvPicPr>
        <xdr:cNvPr id="2" name="Grafik 2" descr="ifb_logo_lang_horizontal_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1438275</xdr:colOff>
      <xdr:row>2</xdr:row>
      <xdr:rowOff>28575</xdr:rowOff>
    </xdr:to>
    <xdr:pic>
      <xdr:nvPicPr>
        <xdr:cNvPr id="2" name="Grafik 2" descr="ifb_logo_lang_horizontal_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1438275</xdr:colOff>
      <xdr:row>2</xdr:row>
      <xdr:rowOff>28575</xdr:rowOff>
    </xdr:to>
    <xdr:pic>
      <xdr:nvPicPr>
        <xdr:cNvPr id="2" name="Grafik 2" descr="ifb_logo_lang_horizontal_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1438275</xdr:colOff>
      <xdr:row>2</xdr:row>
      <xdr:rowOff>28575</xdr:rowOff>
    </xdr:to>
    <xdr:pic>
      <xdr:nvPicPr>
        <xdr:cNvPr id="2" name="Grafik 2" descr="ifb_logo_lang_horizontal_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N34"/>
  <sheetViews>
    <sheetView tabSelected="1" topLeftCell="A22" zoomScaleNormal="100" zoomScaleSheetLayoutView="100" workbookViewId="0">
      <selection activeCell="A34" sqref="A34"/>
    </sheetView>
  </sheetViews>
  <sheetFormatPr baseColWidth="10" defaultColWidth="11.453125" defaultRowHeight="12.5" x14ac:dyDescent="0.25"/>
  <cols>
    <col min="1" max="1" width="17.54296875" style="51" customWidth="1"/>
    <col min="2" max="2" width="27" style="51" customWidth="1"/>
    <col min="3" max="3" width="15.81640625" style="51" customWidth="1"/>
    <col min="4" max="4" width="8.26953125" style="51" customWidth="1"/>
    <col min="5" max="5" width="8.54296875" style="51" customWidth="1"/>
    <col min="6" max="6" width="15.26953125" style="51" customWidth="1"/>
    <col min="7" max="7" width="1" style="51" customWidth="1"/>
    <col min="8" max="8" width="14.1796875" style="51" customWidth="1"/>
    <col min="9" max="9" width="12.81640625" style="182" customWidth="1"/>
    <col min="10" max="10" width="14.7265625" style="182" customWidth="1"/>
    <col min="11" max="11" width="14.1796875" style="51" customWidth="1"/>
    <col min="12" max="12" width="15.54296875" style="51" customWidth="1"/>
    <col min="13" max="13" width="15.1796875" style="51" customWidth="1"/>
    <col min="14" max="14" width="11" style="51" customWidth="1"/>
    <col min="15" max="15" width="0.81640625" style="51" customWidth="1"/>
    <col min="16" max="16" width="13.1796875" style="51" customWidth="1"/>
    <col min="17" max="16384" width="11.453125" style="51"/>
  </cols>
  <sheetData>
    <row r="1" spans="1:14" x14ac:dyDescent="0.25">
      <c r="C1" s="52"/>
      <c r="D1" s="52"/>
      <c r="E1" s="52"/>
      <c r="F1" s="53"/>
      <c r="G1" s="53"/>
      <c r="N1" s="58" t="s">
        <v>103</v>
      </c>
    </row>
    <row r="4" spans="1:14" ht="17.5" x14ac:dyDescent="0.25">
      <c r="C4" s="183"/>
      <c r="D4" s="183"/>
      <c r="E4" s="183"/>
      <c r="F4" s="183"/>
      <c r="G4" s="183"/>
      <c r="H4" s="183"/>
      <c r="I4" s="184"/>
      <c r="J4" s="184"/>
    </row>
    <row r="5" spans="1:14" ht="20" x14ac:dyDescent="0.25">
      <c r="A5" s="295" t="s">
        <v>65</v>
      </c>
      <c r="B5" s="295"/>
      <c r="C5" s="295"/>
      <c r="D5" s="295"/>
      <c r="E5" s="295"/>
      <c r="F5" s="295"/>
      <c r="G5" s="295"/>
      <c r="H5" s="295"/>
      <c r="I5" s="295"/>
      <c r="J5" s="295"/>
      <c r="K5" s="295"/>
      <c r="L5" s="295"/>
      <c r="M5" s="295"/>
    </row>
    <row r="6" spans="1:14" ht="18" customHeight="1" x14ac:dyDescent="0.25">
      <c r="A6" s="296" t="s">
        <v>82</v>
      </c>
      <c r="B6" s="296"/>
      <c r="C6" s="296"/>
      <c r="D6" s="296"/>
      <c r="E6" s="296"/>
      <c r="F6" s="296"/>
      <c r="G6" s="296"/>
      <c r="H6" s="296"/>
      <c r="I6" s="296"/>
      <c r="J6" s="296"/>
      <c r="K6" s="296"/>
      <c r="L6" s="296"/>
      <c r="M6" s="296"/>
    </row>
    <row r="7" spans="1:14" ht="17.5" x14ac:dyDescent="0.25">
      <c r="A7" s="183"/>
      <c r="B7" s="183"/>
    </row>
    <row r="8" spans="1:14" ht="17.5" x14ac:dyDescent="0.25">
      <c r="A8" s="295" t="s">
        <v>108</v>
      </c>
      <c r="B8" s="295"/>
      <c r="C8" s="295"/>
      <c r="D8" s="295"/>
      <c r="E8" s="295"/>
      <c r="F8" s="295"/>
      <c r="G8" s="295"/>
      <c r="H8" s="295"/>
      <c r="I8" s="295"/>
      <c r="J8" s="295"/>
      <c r="K8" s="295"/>
      <c r="L8" s="295"/>
      <c r="M8" s="295"/>
    </row>
    <row r="10" spans="1:14" s="50" customFormat="1" ht="24.75" customHeight="1" x14ac:dyDescent="0.2">
      <c r="A10" s="73" t="s">
        <v>1</v>
      </c>
      <c r="B10" s="302">
        <f>'(KF)'!$C$6</f>
        <v>0</v>
      </c>
      <c r="C10" s="302"/>
      <c r="D10" s="302"/>
      <c r="E10" s="302"/>
      <c r="F10" s="302"/>
      <c r="G10" s="302"/>
      <c r="H10" s="302"/>
      <c r="I10" s="185"/>
      <c r="J10" s="185"/>
    </row>
    <row r="11" spans="1:14" s="60" customFormat="1" ht="12.75" customHeight="1" x14ac:dyDescent="0.25">
      <c r="A11" s="72" t="s">
        <v>84</v>
      </c>
      <c r="B11" s="105">
        <f>'(KF)'!C7</f>
        <v>0</v>
      </c>
      <c r="C11" s="186"/>
      <c r="D11" s="187" t="s">
        <v>0</v>
      </c>
      <c r="E11" s="188"/>
      <c r="F11" s="188"/>
      <c r="G11" s="188"/>
      <c r="H11" s="188"/>
      <c r="I11" s="189"/>
      <c r="J11" s="189"/>
    </row>
    <row r="12" spans="1:14" s="100" customFormat="1" ht="12.75" customHeight="1" thickBot="1" x14ac:dyDescent="0.3">
      <c r="A12" s="190" t="s">
        <v>83</v>
      </c>
      <c r="B12" s="82">
        <f>'(KF)'!C8</f>
        <v>0</v>
      </c>
      <c r="C12" s="191"/>
      <c r="D12" s="301" t="s">
        <v>0</v>
      </c>
      <c r="E12" s="301"/>
      <c r="F12" s="192"/>
      <c r="G12" s="193"/>
      <c r="H12" s="129"/>
      <c r="I12" s="129"/>
      <c r="J12" s="129"/>
      <c r="K12" s="125"/>
      <c r="L12" s="125"/>
      <c r="M12" s="125"/>
      <c r="N12" s="125"/>
    </row>
    <row r="13" spans="1:14" s="197" customFormat="1" ht="27.75" customHeight="1" x14ac:dyDescent="0.3">
      <c r="A13" s="194" t="s">
        <v>80</v>
      </c>
      <c r="B13" s="194" t="s">
        <v>72</v>
      </c>
      <c r="C13" s="195" t="s">
        <v>95</v>
      </c>
      <c r="D13" s="195" t="s">
        <v>73</v>
      </c>
      <c r="E13" s="195" t="s">
        <v>74</v>
      </c>
      <c r="F13" s="195" t="s">
        <v>88</v>
      </c>
      <c r="G13" s="196"/>
      <c r="H13" s="292" t="s">
        <v>97</v>
      </c>
      <c r="I13" s="293"/>
      <c r="J13" s="195" t="s">
        <v>89</v>
      </c>
      <c r="K13" s="297" t="s">
        <v>98</v>
      </c>
      <c r="L13" s="298"/>
      <c r="M13" s="299" t="s">
        <v>99</v>
      </c>
      <c r="N13" s="300"/>
    </row>
    <row r="14" spans="1:14" s="197" customFormat="1" ht="39" x14ac:dyDescent="0.25">
      <c r="A14" s="198"/>
      <c r="B14" s="198"/>
      <c r="C14" s="199" t="s">
        <v>94</v>
      </c>
      <c r="D14" s="199"/>
      <c r="E14" s="199"/>
      <c r="F14" s="199"/>
      <c r="G14" s="196"/>
      <c r="H14" s="199" t="s">
        <v>87</v>
      </c>
      <c r="I14" s="199" t="s">
        <v>100</v>
      </c>
      <c r="J14" s="199" t="s">
        <v>59</v>
      </c>
      <c r="K14" s="199" t="s">
        <v>87</v>
      </c>
      <c r="L14" s="199" t="s">
        <v>96</v>
      </c>
      <c r="M14" s="199" t="s">
        <v>87</v>
      </c>
      <c r="N14" s="199" t="s">
        <v>96</v>
      </c>
    </row>
    <row r="15" spans="1:14" ht="30" customHeight="1" x14ac:dyDescent="0.25">
      <c r="A15" s="200" t="s">
        <v>75</v>
      </c>
      <c r="B15" s="201">
        <f>'(KF)'!C5</f>
        <v>0</v>
      </c>
      <c r="C15" s="202">
        <f>'(KF)'!V46</f>
        <v>0</v>
      </c>
      <c r="D15" s="203">
        <f>IF(C15=0,0,C15/$C$20)</f>
        <v>0</v>
      </c>
      <c r="E15" s="204">
        <f>'(KF)'!E53</f>
        <v>0</v>
      </c>
      <c r="F15" s="243">
        <f>'(KF)'!V53</f>
        <v>0</v>
      </c>
      <c r="G15" s="205"/>
      <c r="H15" s="243">
        <f>'(KF)'!V56</f>
        <v>0</v>
      </c>
      <c r="I15" s="206">
        <f>IF(C15=0,0,H15/C15)</f>
        <v>0</v>
      </c>
      <c r="J15" s="207">
        <f>'(KF)'!V58</f>
        <v>0</v>
      </c>
      <c r="K15" s="208">
        <f>'(KF)'!V59</f>
        <v>0</v>
      </c>
      <c r="L15" s="206">
        <f>IF(K15=0,0,K15/C15)</f>
        <v>0</v>
      </c>
      <c r="M15" s="208">
        <f>'(KF)'!V60</f>
        <v>0</v>
      </c>
      <c r="N15" s="206">
        <f>IF(M15=0,0,M15/C15)</f>
        <v>0</v>
      </c>
    </row>
    <row r="16" spans="1:14" ht="30" customHeight="1" x14ac:dyDescent="0.25">
      <c r="A16" s="209" t="s">
        <v>76</v>
      </c>
      <c r="B16" s="210">
        <f>'(KP1)'!C5</f>
        <v>0</v>
      </c>
      <c r="C16" s="207">
        <f>'(KP1)'!V46</f>
        <v>0</v>
      </c>
      <c r="D16" s="203">
        <f t="shared" ref="D16:D19" si="0">IF(C16=0,0,C16/$C$20)</f>
        <v>0</v>
      </c>
      <c r="E16" s="211">
        <f>'(KP1)'!E53</f>
        <v>0</v>
      </c>
      <c r="F16" s="243">
        <f>'(KP1)'!V53</f>
        <v>0</v>
      </c>
      <c r="G16" s="205"/>
      <c r="H16" s="243">
        <f>'(KP1)'!V56</f>
        <v>0</v>
      </c>
      <c r="I16" s="206">
        <f t="shared" ref="I16:I19" si="1">IF(C16=0,0,H16/C16)</f>
        <v>0</v>
      </c>
      <c r="J16" s="207">
        <f>'(KP1)'!V58</f>
        <v>0</v>
      </c>
      <c r="K16" s="207">
        <f>'(KP1)'!V59</f>
        <v>0</v>
      </c>
      <c r="L16" s="206">
        <f t="shared" ref="L16:L19" si="2">IF(K16=0,0,K16/C16)</f>
        <v>0</v>
      </c>
      <c r="M16" s="208">
        <f>'(KP1)'!V60</f>
        <v>0</v>
      </c>
      <c r="N16" s="206">
        <f t="shared" ref="N16:N20" si="3">IF(M16=0,0,M16/C16)</f>
        <v>0</v>
      </c>
    </row>
    <row r="17" spans="1:14" ht="30" customHeight="1" x14ac:dyDescent="0.25">
      <c r="A17" s="209" t="s">
        <v>77</v>
      </c>
      <c r="B17" s="210">
        <f>'(KP2)'!C5</f>
        <v>0</v>
      </c>
      <c r="C17" s="207">
        <f>'(KP2)'!V46</f>
        <v>0</v>
      </c>
      <c r="D17" s="203">
        <f t="shared" si="0"/>
        <v>0</v>
      </c>
      <c r="E17" s="211">
        <f>'(KP2)'!E53</f>
        <v>0</v>
      </c>
      <c r="F17" s="243">
        <f>'(KP2)'!V53</f>
        <v>0</v>
      </c>
      <c r="G17" s="205"/>
      <c r="H17" s="243">
        <f>'(KP2)'!V56</f>
        <v>0</v>
      </c>
      <c r="I17" s="206">
        <f t="shared" si="1"/>
        <v>0</v>
      </c>
      <c r="J17" s="207">
        <f>'(KP2)'!V58</f>
        <v>0</v>
      </c>
      <c r="K17" s="207">
        <f>'(KP2)'!V59</f>
        <v>0</v>
      </c>
      <c r="L17" s="206">
        <f t="shared" si="2"/>
        <v>0</v>
      </c>
      <c r="M17" s="208">
        <f>'(KP2)'!V60</f>
        <v>0</v>
      </c>
      <c r="N17" s="206">
        <f t="shared" si="3"/>
        <v>0</v>
      </c>
    </row>
    <row r="18" spans="1:14" ht="30" customHeight="1" x14ac:dyDescent="0.25">
      <c r="A18" s="209" t="s">
        <v>78</v>
      </c>
      <c r="B18" s="210">
        <f>'(KP3)'!C5</f>
        <v>0</v>
      </c>
      <c r="C18" s="207">
        <f>'(KP3)'!V46</f>
        <v>0</v>
      </c>
      <c r="D18" s="203">
        <f t="shared" si="0"/>
        <v>0</v>
      </c>
      <c r="E18" s="211">
        <f>'(KP3)'!E53</f>
        <v>0</v>
      </c>
      <c r="F18" s="243">
        <f>'(KP3)'!V53</f>
        <v>0</v>
      </c>
      <c r="G18" s="205"/>
      <c r="H18" s="243">
        <f>'(KP3)'!V56</f>
        <v>0</v>
      </c>
      <c r="I18" s="206">
        <f t="shared" si="1"/>
        <v>0</v>
      </c>
      <c r="J18" s="207">
        <f>'(KP3)'!V58</f>
        <v>0</v>
      </c>
      <c r="K18" s="207">
        <f>'(KP3)'!V59</f>
        <v>0</v>
      </c>
      <c r="L18" s="206">
        <f t="shared" si="2"/>
        <v>0</v>
      </c>
      <c r="M18" s="208">
        <f>'(KP3)'!V60</f>
        <v>0</v>
      </c>
      <c r="N18" s="206">
        <f t="shared" si="3"/>
        <v>0</v>
      </c>
    </row>
    <row r="19" spans="1:14" ht="30" customHeight="1" thickBot="1" x14ac:dyDescent="0.3">
      <c r="A19" s="212" t="s">
        <v>79</v>
      </c>
      <c r="B19" s="213">
        <f>'(KP4)'!C5</f>
        <v>0</v>
      </c>
      <c r="C19" s="214">
        <f>'(KP4)'!V46</f>
        <v>0</v>
      </c>
      <c r="D19" s="215">
        <f t="shared" si="0"/>
        <v>0</v>
      </c>
      <c r="E19" s="216">
        <f>'(KP4)'!E53</f>
        <v>0</v>
      </c>
      <c r="F19" s="244">
        <f>'(KP4)'!V53</f>
        <v>0</v>
      </c>
      <c r="G19" s="205"/>
      <c r="H19" s="245">
        <f>'(KP4)'!V56</f>
        <v>0</v>
      </c>
      <c r="I19" s="217">
        <f t="shared" si="1"/>
        <v>0</v>
      </c>
      <c r="J19" s="214">
        <f>'(KP4)'!V58</f>
        <v>0</v>
      </c>
      <c r="K19" s="214">
        <f>'(KP4)'!V59</f>
        <v>0</v>
      </c>
      <c r="L19" s="217">
        <f t="shared" si="2"/>
        <v>0</v>
      </c>
      <c r="M19" s="208">
        <f>'(KP4)'!V60</f>
        <v>0</v>
      </c>
      <c r="N19" s="217">
        <f t="shared" si="3"/>
        <v>0</v>
      </c>
    </row>
    <row r="20" spans="1:14" ht="30" customHeight="1" thickBot="1" x14ac:dyDescent="0.3">
      <c r="A20" s="218" t="s">
        <v>81</v>
      </c>
      <c r="B20" s="219"/>
      <c r="C20" s="220">
        <f>SUM(C15:C19)</f>
        <v>0</v>
      </c>
      <c r="D20" s="221">
        <f>SUM(D15:D19)</f>
        <v>0</v>
      </c>
      <c r="E20" s="221">
        <f>IF(C20=0,0,F20/C20)</f>
        <v>0</v>
      </c>
      <c r="F20" s="220">
        <f>SUM(F15:F19)</f>
        <v>0</v>
      </c>
      <c r="G20" s="222"/>
      <c r="H20" s="239">
        <f>SUM(H15:H19)</f>
        <v>0</v>
      </c>
      <c r="I20" s="223">
        <f>IF(C20=0,0,H20/C20)</f>
        <v>0</v>
      </c>
      <c r="J20" s="239">
        <f>SUM(J15:J19)</f>
        <v>0</v>
      </c>
      <c r="K20" s="220">
        <f>SUM(K15:K19)</f>
        <v>0</v>
      </c>
      <c r="L20" s="223">
        <f>IF(K20=0,0,K20/C20)</f>
        <v>0</v>
      </c>
      <c r="M20" s="220">
        <f>SUM(M15:M19)</f>
        <v>0</v>
      </c>
      <c r="N20" s="223">
        <f t="shared" si="3"/>
        <v>0</v>
      </c>
    </row>
    <row r="21" spans="1:14" x14ac:dyDescent="0.25">
      <c r="G21" s="224"/>
    </row>
    <row r="22" spans="1:14" ht="18" thickBot="1" x14ac:dyDescent="0.3">
      <c r="B22" s="183"/>
      <c r="C22" s="183"/>
      <c r="D22" s="183"/>
      <c r="E22" s="242" t="s">
        <v>109</v>
      </c>
      <c r="F22" s="183"/>
      <c r="G22" s="183"/>
      <c r="I22" s="183"/>
      <c r="J22" s="183"/>
      <c r="K22" s="183"/>
      <c r="L22" s="183"/>
      <c r="M22" s="183"/>
    </row>
    <row r="23" spans="1:14" ht="54" customHeight="1" x14ac:dyDescent="0.25">
      <c r="E23" s="194" t="s">
        <v>104</v>
      </c>
      <c r="F23" s="195" t="s">
        <v>94</v>
      </c>
      <c r="G23" s="197"/>
      <c r="H23" s="292" t="s">
        <v>97</v>
      </c>
      <c r="I23" s="293"/>
      <c r="J23" s="292" t="s">
        <v>89</v>
      </c>
      <c r="K23" s="294"/>
      <c r="L23" s="293"/>
      <c r="M23" s="292" t="s">
        <v>118</v>
      </c>
      <c r="N23" s="293"/>
    </row>
    <row r="24" spans="1:14" ht="39" x14ac:dyDescent="0.25">
      <c r="E24" s="198"/>
      <c r="F24" s="198"/>
      <c r="H24" s="199" t="s">
        <v>105</v>
      </c>
      <c r="I24" s="199" t="s">
        <v>107</v>
      </c>
      <c r="J24" s="199" t="s">
        <v>105</v>
      </c>
      <c r="K24" s="199" t="s">
        <v>106</v>
      </c>
      <c r="L24" s="199" t="s">
        <v>115</v>
      </c>
      <c r="M24" s="286"/>
      <c r="N24" s="287"/>
    </row>
    <row r="25" spans="1:14" s="240" customFormat="1" ht="30" customHeight="1" x14ac:dyDescent="0.25">
      <c r="E25" s="246" t="str">
        <f>IF('(KF)'!J10&gt;0,'(KF)'!J10,"")</f>
        <v/>
      </c>
      <c r="F25" s="243">
        <f>H25+J25</f>
        <v>0</v>
      </c>
      <c r="G25" s="247"/>
      <c r="H25" s="243">
        <f>'(KF)'!J56+'(KP1)'!J56+'(KP2)'!J56+'(KP3)'!J56+'(KP4)'!J56</f>
        <v>0</v>
      </c>
      <c r="I25" s="248">
        <f>IF(F25=0,0,H25/F25)</f>
        <v>0</v>
      </c>
      <c r="J25" s="243">
        <f>K25+L25</f>
        <v>0</v>
      </c>
      <c r="K25" s="249">
        <f>'(KF)'!J59+'(KP1)'!J59+'(KP2)'!J59+'(KP3)'!J59+'(KP4)'!J59</f>
        <v>0</v>
      </c>
      <c r="L25" s="249">
        <f>'(KF)'!J60+'(KP1)'!J60+'(KP2)'!J60+'(KP3)'!J60+'(KP4)'!J60</f>
        <v>0</v>
      </c>
      <c r="M25" s="288">
        <f>IF(L25=0,0,L25/F25)</f>
        <v>0</v>
      </c>
      <c r="N25" s="289"/>
    </row>
    <row r="26" spans="1:14" s="240" customFormat="1" ht="30" customHeight="1" x14ac:dyDescent="0.25">
      <c r="E26" s="246" t="str">
        <f>'(KF)'!M10</f>
        <v/>
      </c>
      <c r="F26" s="243">
        <f t="shared" ref="F26:F27" si="4">H26+J26</f>
        <v>0</v>
      </c>
      <c r="G26" s="247"/>
      <c r="H26" s="243">
        <f>'(KF)'!M56+'(KP1)'!M56+'(KP2)'!M56+'(KP3)'!M56+'(KP4)'!M56</f>
        <v>0</v>
      </c>
      <c r="I26" s="248">
        <f t="shared" ref="I26:I28" si="5">IF(F26=0,0,H26/F26)</f>
        <v>0</v>
      </c>
      <c r="J26" s="243">
        <f t="shared" ref="J26:J28" si="6">K26+L26</f>
        <v>0</v>
      </c>
      <c r="K26" s="243">
        <f>'(KF)'!M59+'(KP1)'!M59+'(KP2)'!M59+'(KP3)'!M59+'(KP4)'!M59</f>
        <v>0</v>
      </c>
      <c r="L26" s="243">
        <f>'(KF)'!M60+'(KP1)'!M60+'(KP2)'!M60+'(KP3)'!M60+'(KP4)'!M60</f>
        <v>0</v>
      </c>
      <c r="M26" s="288">
        <f>IF(L26=0,0,L26/F26)</f>
        <v>0</v>
      </c>
      <c r="N26" s="289"/>
    </row>
    <row r="27" spans="1:14" s="240" customFormat="1" ht="30" customHeight="1" x14ac:dyDescent="0.25">
      <c r="E27" s="246" t="str">
        <f>'(KF)'!P10</f>
        <v/>
      </c>
      <c r="F27" s="243">
        <f t="shared" si="4"/>
        <v>0</v>
      </c>
      <c r="G27" s="247"/>
      <c r="H27" s="243">
        <f>'(KF)'!P56+'(KP1)'!P56+'(KP2)'!P56+'(KP3)'!P56+'(KP4)'!P56</f>
        <v>0</v>
      </c>
      <c r="I27" s="248">
        <f t="shared" si="5"/>
        <v>0</v>
      </c>
      <c r="J27" s="243">
        <f t="shared" si="6"/>
        <v>0</v>
      </c>
      <c r="K27" s="243">
        <f>'(KF)'!P59+'(KP1)'!P59+'(KP2)'!P59+'(KP3)'!P59+'(KP4)'!P59</f>
        <v>0</v>
      </c>
      <c r="L27" s="243">
        <f>'(KF)'!P60+'(KP1)'!P60+'(KP2)'!P60+'(KP3)'!P60+'(KP4)'!P60</f>
        <v>0</v>
      </c>
      <c r="M27" s="288">
        <f>IF(L27=0,0,L27/F27)</f>
        <v>0</v>
      </c>
      <c r="N27" s="289"/>
    </row>
    <row r="28" spans="1:14" s="240" customFormat="1" ht="30" customHeight="1" thickBot="1" x14ac:dyDescent="0.3">
      <c r="E28" s="246" t="str">
        <f>'(KF)'!S10</f>
        <v/>
      </c>
      <c r="F28" s="245">
        <f>H28+J28</f>
        <v>0</v>
      </c>
      <c r="G28" s="247"/>
      <c r="H28" s="245">
        <f>'(KF)'!S56+'(KP1)'!S56+'(KP2)'!S56+'(KP3)'!S56+'(KP4)'!S56</f>
        <v>0</v>
      </c>
      <c r="I28" s="250">
        <f t="shared" si="5"/>
        <v>0</v>
      </c>
      <c r="J28" s="243">
        <f t="shared" si="6"/>
        <v>0</v>
      </c>
      <c r="K28" s="245">
        <f>'(KF)'!S59+'(KP1)'!S59+'(KP2)'!S59+'(KP3)'!S59+'(KP4)'!S59</f>
        <v>0</v>
      </c>
      <c r="L28" s="245">
        <f>'(KF)'!S60+'(KP1)'!S60+'(KP2)'!S60+'(KP3)'!S60+'(KP4)'!S60</f>
        <v>0</v>
      </c>
      <c r="M28" s="290">
        <f>IF(L28=0,0,L28/F28)</f>
        <v>0</v>
      </c>
      <c r="N28" s="291"/>
    </row>
    <row r="29" spans="1:14" s="240" customFormat="1" ht="30" customHeight="1" thickBot="1" x14ac:dyDescent="0.3">
      <c r="E29" s="251" t="s">
        <v>60</v>
      </c>
      <c r="F29" s="252">
        <f>SUM(F25:F28)</f>
        <v>0</v>
      </c>
      <c r="G29" s="247"/>
      <c r="H29" s="253">
        <f>SUM(H25:H28)</f>
        <v>0</v>
      </c>
      <c r="I29" s="254">
        <f>IF(F29=0,0,H29/F29)</f>
        <v>0</v>
      </c>
      <c r="J29" s="253">
        <f>SUM(J25:J28)</f>
        <v>0</v>
      </c>
      <c r="K29" s="253">
        <f>SUM(K25:K28)</f>
        <v>0</v>
      </c>
      <c r="L29" s="253">
        <f>SUM(L25:L28)</f>
        <v>0</v>
      </c>
      <c r="M29" s="284">
        <f>IF(L29=0,0,L29/F29)</f>
        <v>0</v>
      </c>
      <c r="N29" s="285"/>
    </row>
    <row r="34" spans="1:1" ht="27.75" customHeight="1" x14ac:dyDescent="0.25">
      <c r="A34" s="283"/>
    </row>
  </sheetData>
  <sheetProtection password="DAB7" sheet="1" objects="1" scenarios="1"/>
  <mergeCells count="17">
    <mergeCell ref="H23:I23"/>
    <mergeCell ref="M23:N23"/>
    <mergeCell ref="J23:L23"/>
    <mergeCell ref="A5:M5"/>
    <mergeCell ref="A6:M6"/>
    <mergeCell ref="A8:M8"/>
    <mergeCell ref="H13:I13"/>
    <mergeCell ref="K13:L13"/>
    <mergeCell ref="M13:N13"/>
    <mergeCell ref="D12:E12"/>
    <mergeCell ref="B10:H10"/>
    <mergeCell ref="M29:N29"/>
    <mergeCell ref="M24:N24"/>
    <mergeCell ref="M25:N25"/>
    <mergeCell ref="M26:N26"/>
    <mergeCell ref="M27:N27"/>
    <mergeCell ref="M28:N28"/>
  </mergeCells>
  <hyperlinks>
    <hyperlink ref="A17" location="'(KP2)'!A1" display="Konsortialpartner 2"/>
    <hyperlink ref="A16" location="'(KP1)'!A1" display="Konsortialpartner 1"/>
    <hyperlink ref="A15" location="'(KF)'!A1" display="Konsortialführer"/>
    <hyperlink ref="A18" location="'(KP3)'!A1" display="Konsortialpartner 3"/>
    <hyperlink ref="A19" location="'(KP4)'!A1" display="Konsortialpartner 4"/>
  </hyperlinks>
  <pageMargins left="0.70866141732283472" right="0.70866141732283472" top="0.78740157480314965" bottom="0.78740157480314965" header="0.31496062992125984" footer="0.31496062992125984"/>
  <pageSetup paperSize="9" scale="61" orientation="landscape" r:id="rId1"/>
  <headerFooter>
    <oddFooter>&amp;L&amp;"Arial,Fett"&amp;8IGINN051F0417</oddFooter>
  </headerFooter>
  <ignoredErrors>
    <ignoredError sqref="L20 E20 I29 I20" formula="1"/>
    <ignoredError sqref="B10:B1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W186"/>
  <sheetViews>
    <sheetView view="pageBreakPreview" topLeftCell="A28" zoomScale="85" zoomScaleNormal="100" zoomScaleSheetLayoutView="85" workbookViewId="0">
      <selection activeCell="B10" sqref="B10"/>
    </sheetView>
  </sheetViews>
  <sheetFormatPr baseColWidth="10" defaultColWidth="11.453125" defaultRowHeight="10" x14ac:dyDescent="0.2"/>
  <cols>
    <col min="1" max="1" width="4.453125" style="4" customWidth="1"/>
    <col min="2" max="2" width="35.81640625" style="4" customWidth="1"/>
    <col min="3" max="3" width="11.26953125" style="4" customWidth="1"/>
    <col min="4" max="4" width="11.54296875" style="4" bestFit="1" customWidth="1"/>
    <col min="5" max="5" width="10" style="4" customWidth="1"/>
    <col min="6" max="6" width="31.81640625" style="4" customWidth="1"/>
    <col min="7" max="7" width="12.7265625" style="4" customWidth="1"/>
    <col min="8" max="8" width="1.54296875" style="14" customWidth="1"/>
    <col min="9" max="9" width="9.453125" style="4" customWidth="1"/>
    <col min="10" max="10" width="13.7265625" style="4" customWidth="1"/>
    <col min="11" max="11" width="1.453125" style="14" customWidth="1"/>
    <col min="12" max="12" width="9.453125" style="4" customWidth="1"/>
    <col min="13" max="13" width="13.7265625" style="4" customWidth="1"/>
    <col min="14" max="14" width="1.26953125" style="14" customWidth="1"/>
    <col min="15" max="15" width="9.453125" style="4" customWidth="1"/>
    <col min="16" max="16" width="13.7265625" style="4" customWidth="1"/>
    <col min="17" max="17" width="1.7265625" style="14" customWidth="1"/>
    <col min="18" max="18" width="9.453125" style="237" customWidth="1"/>
    <col min="19" max="19" width="13.7265625" style="237" customWidth="1"/>
    <col min="20" max="20" width="1.7265625" style="14" customWidth="1"/>
    <col min="21" max="21" width="9.453125" style="14" customWidth="1"/>
    <col min="22" max="22" width="15.7265625" style="4" customWidth="1"/>
    <col min="23" max="16384" width="11.453125" style="4"/>
  </cols>
  <sheetData>
    <row r="1" spans="1:22" ht="14.15" customHeight="1" x14ac:dyDescent="0.3">
      <c r="A1" s="50"/>
      <c r="B1" s="51"/>
      <c r="C1" s="51"/>
      <c r="D1" s="51"/>
      <c r="E1" s="52"/>
      <c r="F1" s="52"/>
      <c r="G1" s="52"/>
      <c r="H1" s="53"/>
      <c r="I1" s="54"/>
      <c r="J1" s="50"/>
      <c r="K1" s="55"/>
      <c r="L1" s="50"/>
      <c r="M1" s="56"/>
      <c r="N1" s="57"/>
      <c r="O1" s="50"/>
      <c r="P1" s="50"/>
      <c r="Q1" s="55"/>
      <c r="R1" s="151"/>
      <c r="S1" s="151"/>
      <c r="T1" s="55"/>
      <c r="U1" s="55"/>
      <c r="V1" s="58" t="s">
        <v>103</v>
      </c>
    </row>
    <row r="2" spans="1:22" s="43" customFormat="1" ht="22.5" customHeight="1" x14ac:dyDescent="0.25">
      <c r="A2" s="295" t="s">
        <v>65</v>
      </c>
      <c r="B2" s="295"/>
      <c r="C2" s="295"/>
      <c r="D2" s="295"/>
      <c r="E2" s="295"/>
      <c r="F2" s="295"/>
      <c r="G2" s="295"/>
      <c r="H2" s="295"/>
      <c r="I2" s="295"/>
      <c r="J2" s="295"/>
      <c r="K2" s="295"/>
      <c r="L2" s="295"/>
      <c r="M2" s="295"/>
      <c r="N2" s="295"/>
      <c r="O2" s="295"/>
      <c r="P2" s="295"/>
      <c r="Q2" s="295"/>
      <c r="R2" s="295"/>
      <c r="S2" s="295"/>
      <c r="T2" s="295"/>
      <c r="U2" s="295"/>
      <c r="V2" s="295"/>
    </row>
    <row r="3" spans="1:22" s="7" customFormat="1" ht="14.15" customHeight="1" x14ac:dyDescent="0.25">
      <c r="A3" s="296" t="s">
        <v>66</v>
      </c>
      <c r="B3" s="296"/>
      <c r="C3" s="296"/>
      <c r="D3" s="296"/>
      <c r="E3" s="296"/>
      <c r="F3" s="296"/>
      <c r="G3" s="296"/>
      <c r="H3" s="296"/>
      <c r="I3" s="296"/>
      <c r="J3" s="296"/>
      <c r="K3" s="296"/>
      <c r="L3" s="296"/>
      <c r="M3" s="296"/>
      <c r="N3" s="296"/>
      <c r="O3" s="296"/>
      <c r="P3" s="296"/>
      <c r="Q3" s="296"/>
      <c r="R3" s="296"/>
      <c r="S3" s="296"/>
      <c r="T3" s="296"/>
      <c r="U3" s="296"/>
      <c r="V3" s="296"/>
    </row>
    <row r="4" spans="1:22" ht="14.15" customHeight="1" x14ac:dyDescent="0.3">
      <c r="A4" s="50"/>
      <c r="B4" s="59" t="s">
        <v>0</v>
      </c>
      <c r="C4" s="59"/>
      <c r="D4" s="59"/>
      <c r="E4" s="52"/>
      <c r="F4" s="52"/>
      <c r="G4" s="52"/>
      <c r="H4" s="53"/>
      <c r="I4" s="52"/>
      <c r="J4" s="52"/>
      <c r="K4" s="53"/>
      <c r="L4" s="50"/>
      <c r="M4" s="50"/>
      <c r="N4" s="55"/>
      <c r="O4" s="50"/>
      <c r="P4" s="50"/>
      <c r="Q4" s="55"/>
      <c r="R4" s="151"/>
      <c r="S4" s="151"/>
      <c r="T4" s="55"/>
      <c r="U4" s="55"/>
      <c r="V4" s="50"/>
    </row>
    <row r="5" spans="1:22" ht="14.15" customHeight="1" x14ac:dyDescent="0.2">
      <c r="A5" s="50"/>
      <c r="B5" s="72" t="s">
        <v>70</v>
      </c>
      <c r="C5" s="312"/>
      <c r="D5" s="312"/>
      <c r="E5" s="312"/>
      <c r="F5" s="312"/>
      <c r="G5" s="312"/>
      <c r="H5" s="312"/>
      <c r="I5" s="312"/>
      <c r="J5" s="312"/>
      <c r="K5" s="312"/>
      <c r="L5" s="312"/>
      <c r="M5" s="50"/>
      <c r="N5" s="55"/>
      <c r="O5" s="50"/>
      <c r="P5" s="50"/>
      <c r="Q5" s="55"/>
      <c r="R5" s="151"/>
      <c r="S5" s="151"/>
      <c r="T5" s="55"/>
      <c r="U5" s="55"/>
      <c r="V5" s="50"/>
    </row>
    <row r="6" spans="1:22" ht="24.75" customHeight="1" x14ac:dyDescent="0.2">
      <c r="A6" s="50"/>
      <c r="B6" s="73" t="s">
        <v>1</v>
      </c>
      <c r="C6" s="313"/>
      <c r="D6" s="313"/>
      <c r="E6" s="313"/>
      <c r="F6" s="313"/>
      <c r="G6" s="313"/>
      <c r="H6" s="313"/>
      <c r="I6" s="313"/>
      <c r="J6" s="313"/>
      <c r="K6" s="313"/>
      <c r="L6" s="313"/>
      <c r="M6" s="50"/>
      <c r="N6" s="55"/>
      <c r="O6" s="50"/>
      <c r="P6" s="50"/>
      <c r="Q6" s="55"/>
      <c r="R6" s="151"/>
      <c r="S6" s="151"/>
      <c r="T6" s="55"/>
      <c r="U6" s="55"/>
      <c r="V6" s="50"/>
    </row>
    <row r="7" spans="1:22" s="5" customFormat="1" ht="12.75" customHeight="1" x14ac:dyDescent="0.25">
      <c r="A7" s="60"/>
      <c r="B7" s="72" t="s">
        <v>47</v>
      </c>
      <c r="C7" s="34"/>
      <c r="D7" s="187" t="s">
        <v>0</v>
      </c>
      <c r="E7" s="79" t="s">
        <v>0</v>
      </c>
      <c r="F7" s="80"/>
      <c r="G7" s="80"/>
      <c r="H7" s="81"/>
      <c r="I7" s="80"/>
      <c r="J7" s="80"/>
      <c r="K7" s="81"/>
      <c r="L7" s="80"/>
      <c r="M7" s="60"/>
      <c r="N7" s="61"/>
      <c r="O7" s="60"/>
      <c r="P7" s="60"/>
      <c r="Q7" s="61"/>
      <c r="R7" s="255"/>
      <c r="S7" s="255"/>
      <c r="T7" s="61"/>
      <c r="U7" s="61"/>
      <c r="V7" s="60"/>
    </row>
    <row r="8" spans="1:22" ht="12.75" customHeight="1" thickBot="1" x14ac:dyDescent="0.25">
      <c r="A8" s="74"/>
      <c r="B8" s="74" t="s">
        <v>54</v>
      </c>
      <c r="C8" s="44"/>
      <c r="D8" s="273"/>
      <c r="E8" s="314" t="s">
        <v>0</v>
      </c>
      <c r="F8" s="314"/>
      <c r="G8" s="82"/>
      <c r="H8" s="83"/>
      <c r="I8" s="84"/>
      <c r="J8" s="85" t="s">
        <v>0</v>
      </c>
      <c r="K8" s="86"/>
      <c r="L8" s="87"/>
      <c r="M8" s="62"/>
      <c r="N8" s="63"/>
      <c r="O8" s="62"/>
      <c r="P8" s="62"/>
      <c r="Q8" s="63"/>
      <c r="R8" s="256"/>
      <c r="S8" s="256"/>
      <c r="T8" s="63"/>
      <c r="U8" s="63"/>
      <c r="V8" s="62"/>
    </row>
    <row r="9" spans="1:22" ht="14.15" customHeight="1" x14ac:dyDescent="0.2">
      <c r="A9" s="75"/>
      <c r="B9" s="75"/>
      <c r="C9" s="75"/>
      <c r="D9" s="75"/>
      <c r="E9" s="88"/>
      <c r="F9" s="88"/>
      <c r="G9" s="88"/>
      <c r="H9" s="89"/>
      <c r="I9" s="90"/>
      <c r="J9" s="91"/>
      <c r="K9" s="92"/>
      <c r="L9" s="93"/>
      <c r="M9" s="50"/>
      <c r="N9" s="55"/>
      <c r="O9" s="50"/>
      <c r="P9" s="50"/>
      <c r="Q9" s="55"/>
      <c r="R9" s="151"/>
      <c r="S9" s="151"/>
      <c r="T9" s="55"/>
      <c r="U9" s="55"/>
      <c r="V9" s="50"/>
    </row>
    <row r="10" spans="1:22" s="7" customFormat="1" ht="14.15" customHeight="1" thickBot="1" x14ac:dyDescent="0.3">
      <c r="A10" s="76" t="s">
        <v>8</v>
      </c>
      <c r="B10" s="76" t="s">
        <v>123</v>
      </c>
      <c r="C10" s="76"/>
      <c r="D10" s="76"/>
      <c r="E10" s="76"/>
      <c r="F10" s="76"/>
      <c r="G10" s="76"/>
      <c r="H10" s="94"/>
      <c r="I10" s="66" t="s">
        <v>56</v>
      </c>
      <c r="J10" s="236"/>
      <c r="K10" s="65"/>
      <c r="L10" s="66" t="s">
        <v>58</v>
      </c>
      <c r="M10" s="64" t="str">
        <f>IF(J10&gt;0,J10+1,"")</f>
        <v/>
      </c>
      <c r="N10" s="65"/>
      <c r="O10" s="66" t="s">
        <v>57</v>
      </c>
      <c r="P10" s="64" t="str">
        <f>IF(J10&gt;0,J10+2,"")</f>
        <v/>
      </c>
      <c r="Q10" s="65"/>
      <c r="R10" s="66" t="s">
        <v>102</v>
      </c>
      <c r="S10" s="241" t="str">
        <f>IF(J10&gt;0,J10+3,"")</f>
        <v/>
      </c>
      <c r="T10" s="65"/>
      <c r="U10" s="311" t="s">
        <v>59</v>
      </c>
      <c r="V10" s="311"/>
    </row>
    <row r="11" spans="1:22" ht="51" customHeight="1" x14ac:dyDescent="0.2">
      <c r="A11" s="77"/>
      <c r="B11" s="78" t="s">
        <v>61</v>
      </c>
      <c r="C11" s="95" t="s">
        <v>117</v>
      </c>
      <c r="D11" s="95" t="s">
        <v>113</v>
      </c>
      <c r="E11" s="95" t="s">
        <v>5</v>
      </c>
      <c r="F11" s="96" t="s">
        <v>121</v>
      </c>
      <c r="G11" s="97" t="s">
        <v>120</v>
      </c>
      <c r="H11" s="98"/>
      <c r="I11" s="99" t="s">
        <v>122</v>
      </c>
      <c r="J11" s="67" t="s">
        <v>60</v>
      </c>
      <c r="K11" s="68"/>
      <c r="L11" s="99" t="s">
        <v>122</v>
      </c>
      <c r="M11" s="67" t="s">
        <v>60</v>
      </c>
      <c r="N11" s="68"/>
      <c r="O11" s="99" t="s">
        <v>122</v>
      </c>
      <c r="P11" s="69" t="s">
        <v>60</v>
      </c>
      <c r="Q11" s="70"/>
      <c r="R11" s="99" t="s">
        <v>122</v>
      </c>
      <c r="S11" s="69" t="s">
        <v>60</v>
      </c>
      <c r="T11" s="70"/>
      <c r="U11" s="99" t="s">
        <v>122</v>
      </c>
      <c r="V11" s="71" t="s">
        <v>101</v>
      </c>
    </row>
    <row r="12" spans="1:22" s="7" customFormat="1" ht="14.15" customHeight="1" x14ac:dyDescent="0.25">
      <c r="A12" s="100" t="s">
        <v>9</v>
      </c>
      <c r="B12" s="34"/>
      <c r="C12" s="35"/>
      <c r="D12" s="35"/>
      <c r="E12" s="36"/>
      <c r="F12" s="37"/>
      <c r="G12" s="38">
        <v>0</v>
      </c>
      <c r="H12" s="19"/>
      <c r="I12" s="41">
        <v>0</v>
      </c>
      <c r="J12" s="8">
        <f>ROUND($G12*I12,2)</f>
        <v>0</v>
      </c>
      <c r="K12" s="19"/>
      <c r="L12" s="41">
        <v>0</v>
      </c>
      <c r="M12" s="8">
        <f>ROUND($G12*L12,2)</f>
        <v>0</v>
      </c>
      <c r="N12" s="19"/>
      <c r="O12" s="41">
        <v>0</v>
      </c>
      <c r="P12" s="8">
        <f>ROUND($G12*O12,2)</f>
        <v>0</v>
      </c>
      <c r="Q12" s="19"/>
      <c r="R12" s="41">
        <v>0</v>
      </c>
      <c r="S12" s="8">
        <f>ROUND($G12*R12,2)</f>
        <v>0</v>
      </c>
      <c r="T12" s="19"/>
      <c r="U12" s="122">
        <f>I12+L12+O12+R12</f>
        <v>0</v>
      </c>
      <c r="V12" s="8">
        <f>J12+M12+P12+S12</f>
        <v>0</v>
      </c>
    </row>
    <row r="13" spans="1:22" s="7" customFormat="1" ht="14.15" customHeight="1" x14ac:dyDescent="0.25">
      <c r="A13" s="100" t="s">
        <v>10</v>
      </c>
      <c r="B13" s="34"/>
      <c r="C13" s="35"/>
      <c r="D13" s="35"/>
      <c r="E13" s="36"/>
      <c r="F13" s="37"/>
      <c r="G13" s="38">
        <v>0</v>
      </c>
      <c r="H13" s="19"/>
      <c r="I13" s="41">
        <v>0</v>
      </c>
      <c r="J13" s="8">
        <f>ROUND($G13*I13,2)</f>
        <v>0</v>
      </c>
      <c r="K13" s="19"/>
      <c r="L13" s="41">
        <v>0</v>
      </c>
      <c r="M13" s="8">
        <f>ROUND($G13*L13,2)</f>
        <v>0</v>
      </c>
      <c r="N13" s="19"/>
      <c r="O13" s="41">
        <v>0</v>
      </c>
      <c r="P13" s="8">
        <f>ROUND($G13*O13,2)</f>
        <v>0</v>
      </c>
      <c r="Q13" s="19"/>
      <c r="R13" s="41">
        <v>0</v>
      </c>
      <c r="S13" s="8">
        <f>ROUND($G13*R13,2)</f>
        <v>0</v>
      </c>
      <c r="T13" s="19"/>
      <c r="U13" s="122">
        <f t="shared" ref="U13:U21" si="0">I13+L13+O13+R13</f>
        <v>0</v>
      </c>
      <c r="V13" s="8">
        <f t="shared" ref="V13:V21" si="1">J13+M13+P13+S13</f>
        <v>0</v>
      </c>
    </row>
    <row r="14" spans="1:22" s="7" customFormat="1" ht="14.15" customHeight="1" x14ac:dyDescent="0.25">
      <c r="A14" s="100" t="s">
        <v>11</v>
      </c>
      <c r="B14" s="34"/>
      <c r="C14" s="35"/>
      <c r="D14" s="35"/>
      <c r="E14" s="36"/>
      <c r="F14" s="37"/>
      <c r="G14" s="38">
        <v>0</v>
      </c>
      <c r="H14" s="19"/>
      <c r="I14" s="41">
        <v>0</v>
      </c>
      <c r="J14" s="8">
        <f>ROUND($G14*I14,2)</f>
        <v>0</v>
      </c>
      <c r="K14" s="19"/>
      <c r="L14" s="41">
        <v>0</v>
      </c>
      <c r="M14" s="8">
        <f>ROUND($G14*L14,2)</f>
        <v>0</v>
      </c>
      <c r="N14" s="19"/>
      <c r="O14" s="41">
        <v>0</v>
      </c>
      <c r="P14" s="8">
        <f>ROUND($G14*O14,2)</f>
        <v>0</v>
      </c>
      <c r="Q14" s="19"/>
      <c r="R14" s="41">
        <v>0</v>
      </c>
      <c r="S14" s="8">
        <f>ROUND($G14*R14,2)</f>
        <v>0</v>
      </c>
      <c r="T14" s="19"/>
      <c r="U14" s="122">
        <f t="shared" si="0"/>
        <v>0</v>
      </c>
      <c r="V14" s="8">
        <f t="shared" si="1"/>
        <v>0</v>
      </c>
    </row>
    <row r="15" spans="1:22" s="7" customFormat="1" ht="14.15" customHeight="1" x14ac:dyDescent="0.25">
      <c r="A15" s="100" t="s">
        <v>12</v>
      </c>
      <c r="B15" s="34"/>
      <c r="C15" s="35"/>
      <c r="D15" s="35"/>
      <c r="E15" s="36"/>
      <c r="F15" s="37"/>
      <c r="G15" s="38">
        <v>0</v>
      </c>
      <c r="H15" s="19"/>
      <c r="I15" s="41">
        <v>0</v>
      </c>
      <c r="J15" s="8">
        <f t="shared" ref="J15:J21" si="2">ROUND($G15*I15,2)</f>
        <v>0</v>
      </c>
      <c r="K15" s="19"/>
      <c r="L15" s="41">
        <v>0</v>
      </c>
      <c r="M15" s="8">
        <f t="shared" ref="M15:M21" si="3">ROUND($G15*L15,2)</f>
        <v>0</v>
      </c>
      <c r="N15" s="19"/>
      <c r="O15" s="41">
        <v>0</v>
      </c>
      <c r="P15" s="8">
        <f>ROUND($G15*O15,2)</f>
        <v>0</v>
      </c>
      <c r="Q15" s="19"/>
      <c r="R15" s="41">
        <v>0</v>
      </c>
      <c r="S15" s="8">
        <f>ROUND($G15*R15,2)</f>
        <v>0</v>
      </c>
      <c r="T15" s="19"/>
      <c r="U15" s="122">
        <f t="shared" si="0"/>
        <v>0</v>
      </c>
      <c r="V15" s="8">
        <f t="shared" si="1"/>
        <v>0</v>
      </c>
    </row>
    <row r="16" spans="1:22" s="7" customFormat="1" ht="14.15" customHeight="1" x14ac:dyDescent="0.25">
      <c r="A16" s="100" t="s">
        <v>13</v>
      </c>
      <c r="B16" s="34"/>
      <c r="C16" s="35"/>
      <c r="D16" s="35"/>
      <c r="E16" s="36"/>
      <c r="F16" s="37"/>
      <c r="G16" s="38">
        <v>0</v>
      </c>
      <c r="H16" s="19"/>
      <c r="I16" s="41">
        <v>0</v>
      </c>
      <c r="J16" s="8">
        <f t="shared" si="2"/>
        <v>0</v>
      </c>
      <c r="K16" s="19"/>
      <c r="L16" s="41">
        <v>0</v>
      </c>
      <c r="M16" s="8">
        <f t="shared" si="3"/>
        <v>0</v>
      </c>
      <c r="N16" s="19"/>
      <c r="O16" s="41">
        <v>0</v>
      </c>
      <c r="P16" s="8">
        <f t="shared" ref="P16:P21" si="4">ROUND($G16*O16,2)</f>
        <v>0</v>
      </c>
      <c r="Q16" s="19"/>
      <c r="R16" s="41">
        <v>0</v>
      </c>
      <c r="S16" s="8">
        <f t="shared" ref="S16:S21" si="5">ROUND($G16*R16,2)</f>
        <v>0</v>
      </c>
      <c r="T16" s="19"/>
      <c r="U16" s="122">
        <f t="shared" si="0"/>
        <v>0</v>
      </c>
      <c r="V16" s="8">
        <f t="shared" si="1"/>
        <v>0</v>
      </c>
    </row>
    <row r="17" spans="1:22" s="7" customFormat="1" ht="14.15" customHeight="1" x14ac:dyDescent="0.25">
      <c r="A17" s="101" t="s">
        <v>14</v>
      </c>
      <c r="B17" s="34"/>
      <c r="C17" s="35"/>
      <c r="D17" s="35"/>
      <c r="E17" s="36"/>
      <c r="F17" s="37"/>
      <c r="G17" s="38">
        <v>0</v>
      </c>
      <c r="H17" s="19"/>
      <c r="I17" s="41">
        <v>0</v>
      </c>
      <c r="J17" s="8">
        <f t="shared" si="2"/>
        <v>0</v>
      </c>
      <c r="K17" s="19"/>
      <c r="L17" s="41">
        <v>0</v>
      </c>
      <c r="M17" s="8">
        <f t="shared" si="3"/>
        <v>0</v>
      </c>
      <c r="N17" s="19"/>
      <c r="O17" s="41">
        <v>0</v>
      </c>
      <c r="P17" s="8">
        <f t="shared" si="4"/>
        <v>0</v>
      </c>
      <c r="Q17" s="19"/>
      <c r="R17" s="41">
        <v>0</v>
      </c>
      <c r="S17" s="8">
        <f t="shared" si="5"/>
        <v>0</v>
      </c>
      <c r="T17" s="19"/>
      <c r="U17" s="122">
        <f t="shared" si="0"/>
        <v>0</v>
      </c>
      <c r="V17" s="8">
        <f t="shared" si="1"/>
        <v>0</v>
      </c>
    </row>
    <row r="18" spans="1:22" s="7" customFormat="1" ht="14.15" customHeight="1" x14ac:dyDescent="0.25">
      <c r="A18" s="100" t="s">
        <v>43</v>
      </c>
      <c r="B18" s="34"/>
      <c r="C18" s="35"/>
      <c r="D18" s="35"/>
      <c r="E18" s="36"/>
      <c r="F18" s="37"/>
      <c r="G18" s="38">
        <v>0</v>
      </c>
      <c r="H18" s="19"/>
      <c r="I18" s="41">
        <v>0</v>
      </c>
      <c r="J18" s="8">
        <f t="shared" si="2"/>
        <v>0</v>
      </c>
      <c r="K18" s="19"/>
      <c r="L18" s="41">
        <v>0</v>
      </c>
      <c r="M18" s="8">
        <f t="shared" si="3"/>
        <v>0</v>
      </c>
      <c r="N18" s="19"/>
      <c r="O18" s="41">
        <v>0</v>
      </c>
      <c r="P18" s="8">
        <f t="shared" si="4"/>
        <v>0</v>
      </c>
      <c r="Q18" s="19"/>
      <c r="R18" s="41">
        <v>0</v>
      </c>
      <c r="S18" s="8">
        <f t="shared" si="5"/>
        <v>0</v>
      </c>
      <c r="T18" s="19"/>
      <c r="U18" s="122">
        <f t="shared" si="0"/>
        <v>0</v>
      </c>
      <c r="V18" s="8">
        <f t="shared" si="1"/>
        <v>0</v>
      </c>
    </row>
    <row r="19" spans="1:22" s="7" customFormat="1" ht="14.15" customHeight="1" x14ac:dyDescent="0.25">
      <c r="A19" s="100" t="s">
        <v>44</v>
      </c>
      <c r="B19" s="34"/>
      <c r="C19" s="35"/>
      <c r="D19" s="35"/>
      <c r="E19" s="36"/>
      <c r="F19" s="37"/>
      <c r="G19" s="38">
        <v>0</v>
      </c>
      <c r="H19" s="19"/>
      <c r="I19" s="41">
        <v>0</v>
      </c>
      <c r="J19" s="8">
        <f t="shared" si="2"/>
        <v>0</v>
      </c>
      <c r="K19" s="19"/>
      <c r="L19" s="41">
        <v>0</v>
      </c>
      <c r="M19" s="8">
        <f t="shared" si="3"/>
        <v>0</v>
      </c>
      <c r="N19" s="19"/>
      <c r="O19" s="41">
        <v>0</v>
      </c>
      <c r="P19" s="8">
        <f t="shared" si="4"/>
        <v>0</v>
      </c>
      <c r="Q19" s="19"/>
      <c r="R19" s="41">
        <v>0</v>
      </c>
      <c r="S19" s="8">
        <f t="shared" si="5"/>
        <v>0</v>
      </c>
      <c r="T19" s="19"/>
      <c r="U19" s="122">
        <f t="shared" si="0"/>
        <v>0</v>
      </c>
      <c r="V19" s="8">
        <f t="shared" si="1"/>
        <v>0</v>
      </c>
    </row>
    <row r="20" spans="1:22" s="7" customFormat="1" ht="14.15" customHeight="1" x14ac:dyDescent="0.25">
      <c r="A20" s="100" t="s">
        <v>45</v>
      </c>
      <c r="B20" s="34"/>
      <c r="C20" s="35"/>
      <c r="D20" s="35"/>
      <c r="E20" s="36"/>
      <c r="F20" s="37" t="s">
        <v>0</v>
      </c>
      <c r="G20" s="38">
        <v>0</v>
      </c>
      <c r="H20" s="19"/>
      <c r="I20" s="41">
        <v>0</v>
      </c>
      <c r="J20" s="8">
        <f t="shared" si="2"/>
        <v>0</v>
      </c>
      <c r="K20" s="19"/>
      <c r="L20" s="41">
        <v>0</v>
      </c>
      <c r="M20" s="8">
        <f t="shared" si="3"/>
        <v>0</v>
      </c>
      <c r="N20" s="19"/>
      <c r="O20" s="41">
        <v>0</v>
      </c>
      <c r="P20" s="8">
        <f t="shared" si="4"/>
        <v>0</v>
      </c>
      <c r="Q20" s="19"/>
      <c r="R20" s="41">
        <v>0</v>
      </c>
      <c r="S20" s="8">
        <f t="shared" si="5"/>
        <v>0</v>
      </c>
      <c r="T20" s="19"/>
      <c r="U20" s="122">
        <f t="shared" si="0"/>
        <v>0</v>
      </c>
      <c r="V20" s="8">
        <f t="shared" si="1"/>
        <v>0</v>
      </c>
    </row>
    <row r="21" spans="1:22" s="7" customFormat="1" ht="14.15" customHeight="1" x14ac:dyDescent="0.25">
      <c r="A21" s="102" t="s">
        <v>46</v>
      </c>
      <c r="B21" s="39"/>
      <c r="C21" s="40"/>
      <c r="D21" s="35"/>
      <c r="E21" s="36"/>
      <c r="F21" s="37" t="s">
        <v>0</v>
      </c>
      <c r="G21" s="38">
        <v>0</v>
      </c>
      <c r="H21" s="19"/>
      <c r="I21" s="41">
        <v>0</v>
      </c>
      <c r="J21" s="8">
        <f t="shared" si="2"/>
        <v>0</v>
      </c>
      <c r="K21" s="19"/>
      <c r="L21" s="41">
        <v>0</v>
      </c>
      <c r="M21" s="8">
        <f t="shared" si="3"/>
        <v>0</v>
      </c>
      <c r="N21" s="19"/>
      <c r="O21" s="41">
        <v>0</v>
      </c>
      <c r="P21" s="11">
        <f t="shared" si="4"/>
        <v>0</v>
      </c>
      <c r="Q21" s="19"/>
      <c r="R21" s="41">
        <v>0</v>
      </c>
      <c r="S21" s="11">
        <f t="shared" si="5"/>
        <v>0</v>
      </c>
      <c r="T21" s="19"/>
      <c r="U21" s="123">
        <f t="shared" si="0"/>
        <v>0</v>
      </c>
      <c r="V21" s="11">
        <f t="shared" si="1"/>
        <v>0</v>
      </c>
    </row>
    <row r="22" spans="1:22" s="7" customFormat="1" ht="14.15" customHeight="1" x14ac:dyDescent="0.25">
      <c r="A22" s="103"/>
      <c r="B22" s="280" t="s">
        <v>19</v>
      </c>
      <c r="C22" s="280"/>
      <c r="D22" s="280"/>
      <c r="E22" s="116"/>
      <c r="F22" s="116"/>
      <c r="G22" s="116"/>
      <c r="H22" s="117"/>
      <c r="I22" s="281">
        <f>SUM(I12:I21)</f>
        <v>0</v>
      </c>
      <c r="J22" s="282">
        <f>SUM(J12:J21)</f>
        <v>0</v>
      </c>
      <c r="K22" s="17"/>
      <c r="L22" s="281">
        <f>SUM(L12:L21)</f>
        <v>0</v>
      </c>
      <c r="M22" s="282">
        <f>SUM(M12:M21)</f>
        <v>0</v>
      </c>
      <c r="N22" s="17"/>
      <c r="O22" s="281">
        <f>SUM(O12:O21)</f>
        <v>0</v>
      </c>
      <c r="P22" s="31">
        <f>SUM(P12:P21)</f>
        <v>0</v>
      </c>
      <c r="Q22" s="49"/>
      <c r="R22" s="281">
        <f>SUM(R12:R21)</f>
        <v>0</v>
      </c>
      <c r="S22" s="31">
        <f>SUM(S12:S21)</f>
        <v>0</v>
      </c>
      <c r="T22" s="49"/>
      <c r="U22" s="124">
        <f>I22+L22+O22+R22</f>
        <v>0</v>
      </c>
      <c r="V22" s="31">
        <f>J22+M22+P22+S22</f>
        <v>0</v>
      </c>
    </row>
    <row r="23" spans="1:22" s="278" customFormat="1" ht="14.15" customHeight="1" x14ac:dyDescent="0.25">
      <c r="A23" s="101"/>
      <c r="B23" s="126" t="s">
        <v>119</v>
      </c>
      <c r="C23" s="276">
        <v>0</v>
      </c>
      <c r="D23" s="101"/>
      <c r="E23" s="101"/>
      <c r="F23" s="277"/>
      <c r="G23" s="277"/>
      <c r="H23" s="21"/>
      <c r="I23" s="126"/>
      <c r="J23" s="8">
        <f>ROUND($C$23*J22,2)</f>
        <v>0</v>
      </c>
      <c r="K23" s="16"/>
      <c r="L23" s="126"/>
      <c r="M23" s="8">
        <f>ROUND($C$23*M22,2)</f>
        <v>0</v>
      </c>
      <c r="N23" s="16"/>
      <c r="O23" s="126"/>
      <c r="P23" s="8">
        <f>ROUND($C$23*P22,2)</f>
        <v>0</v>
      </c>
      <c r="Q23" s="19"/>
      <c r="R23" s="126"/>
      <c r="S23" s="8">
        <f>ROUND($C$23*S22,2)</f>
        <v>0</v>
      </c>
      <c r="T23" s="19"/>
      <c r="U23" s="126"/>
      <c r="V23" s="8">
        <f>J23+M23+P23+S23</f>
        <v>0</v>
      </c>
    </row>
    <row r="24" spans="1:22" s="278" customFormat="1" x14ac:dyDescent="0.25">
      <c r="A24" s="101"/>
      <c r="B24" s="126"/>
      <c r="C24" s="126"/>
      <c r="D24" s="126"/>
      <c r="E24" s="279"/>
      <c r="F24" s="279"/>
      <c r="G24" s="279"/>
      <c r="H24" s="18"/>
      <c r="I24" s="126"/>
      <c r="J24" s="126"/>
      <c r="K24" s="137"/>
      <c r="L24" s="126"/>
      <c r="M24" s="101"/>
      <c r="N24" s="137"/>
      <c r="O24" s="101"/>
      <c r="P24" s="101"/>
      <c r="Q24" s="15"/>
      <c r="R24" s="126"/>
      <c r="S24" s="126"/>
      <c r="T24" s="15"/>
      <c r="U24" s="101"/>
      <c r="V24" s="101"/>
    </row>
    <row r="25" spans="1:22" s="7" customFormat="1" ht="10.5" thickBot="1" x14ac:dyDescent="0.3">
      <c r="A25" s="76" t="s">
        <v>15</v>
      </c>
      <c r="B25" s="119" t="s">
        <v>21</v>
      </c>
      <c r="C25" s="119"/>
      <c r="D25" s="119"/>
      <c r="E25" s="114" t="s">
        <v>6</v>
      </c>
      <c r="F25" s="119"/>
      <c r="G25" s="119"/>
      <c r="H25" s="18"/>
      <c r="I25" s="114"/>
      <c r="J25" s="114"/>
      <c r="K25" s="137"/>
      <c r="L25" s="114"/>
      <c r="M25" s="125"/>
      <c r="N25" s="137"/>
      <c r="O25" s="125"/>
      <c r="P25" s="125"/>
      <c r="Q25" s="15"/>
      <c r="R25" s="114"/>
      <c r="S25" s="114"/>
      <c r="T25" s="15"/>
      <c r="U25" s="125"/>
      <c r="V25" s="125"/>
    </row>
    <row r="26" spans="1:22" s="7" customFormat="1" ht="13.5" customHeight="1" x14ac:dyDescent="0.25">
      <c r="A26" s="104" t="s">
        <v>16</v>
      </c>
      <c r="B26" s="307"/>
      <c r="C26" s="307"/>
      <c r="D26" s="307"/>
      <c r="E26" s="307"/>
      <c r="F26" s="307"/>
      <c r="G26" s="307"/>
      <c r="H26" s="9"/>
      <c r="I26" s="126"/>
      <c r="J26" s="38">
        <v>0</v>
      </c>
      <c r="K26" s="19"/>
      <c r="L26" s="126"/>
      <c r="M26" s="38">
        <v>0</v>
      </c>
      <c r="N26" s="19"/>
      <c r="O26" s="126"/>
      <c r="P26" s="38">
        <v>0</v>
      </c>
      <c r="Q26" s="19"/>
      <c r="R26" s="126"/>
      <c r="S26" s="38">
        <v>0</v>
      </c>
      <c r="T26" s="19"/>
      <c r="U26" s="126"/>
      <c r="V26" s="8">
        <f>J26+M26+P26+S26</f>
        <v>0</v>
      </c>
    </row>
    <row r="27" spans="1:22" s="7" customFormat="1" ht="13.5" customHeight="1" x14ac:dyDescent="0.25">
      <c r="A27" s="105" t="s">
        <v>7</v>
      </c>
      <c r="B27" s="307"/>
      <c r="C27" s="307"/>
      <c r="D27" s="307"/>
      <c r="E27" s="307"/>
      <c r="F27" s="307"/>
      <c r="G27" s="307"/>
      <c r="H27" s="9"/>
      <c r="I27" s="126"/>
      <c r="J27" s="38">
        <v>0</v>
      </c>
      <c r="K27" s="19"/>
      <c r="L27" s="126"/>
      <c r="M27" s="38">
        <v>0</v>
      </c>
      <c r="N27" s="19"/>
      <c r="O27" s="126"/>
      <c r="P27" s="38">
        <v>0</v>
      </c>
      <c r="Q27" s="19"/>
      <c r="R27" s="126"/>
      <c r="S27" s="38">
        <v>0</v>
      </c>
      <c r="T27" s="19"/>
      <c r="U27" s="126"/>
      <c r="V27" s="8">
        <f>J27+M27+P27+S27</f>
        <v>0</v>
      </c>
    </row>
    <row r="28" spans="1:22" s="7" customFormat="1" ht="12.75" customHeight="1" x14ac:dyDescent="0.25">
      <c r="A28" s="106" t="s">
        <v>17</v>
      </c>
      <c r="B28" s="307"/>
      <c r="C28" s="307"/>
      <c r="D28" s="307"/>
      <c r="E28" s="307"/>
      <c r="F28" s="307"/>
      <c r="G28" s="307"/>
      <c r="H28" s="9"/>
      <c r="I28" s="126"/>
      <c r="J28" s="38">
        <v>0</v>
      </c>
      <c r="K28" s="19"/>
      <c r="L28" s="126"/>
      <c r="M28" s="38">
        <v>0</v>
      </c>
      <c r="N28" s="19"/>
      <c r="O28" s="126"/>
      <c r="P28" s="38">
        <v>0</v>
      </c>
      <c r="Q28" s="19"/>
      <c r="R28" s="126"/>
      <c r="S28" s="38">
        <v>0</v>
      </c>
      <c r="T28" s="19"/>
      <c r="U28" s="126"/>
      <c r="V28" s="8">
        <f>J28+M28+P28+S28</f>
        <v>0</v>
      </c>
    </row>
    <row r="29" spans="1:22" s="7" customFormat="1" ht="13.5" customHeight="1" x14ac:dyDescent="0.25">
      <c r="A29" s="107" t="s">
        <v>18</v>
      </c>
      <c r="B29" s="308"/>
      <c r="C29" s="308"/>
      <c r="D29" s="308"/>
      <c r="E29" s="308"/>
      <c r="F29" s="308"/>
      <c r="G29" s="308"/>
      <c r="H29" s="9"/>
      <c r="I29" s="118"/>
      <c r="J29" s="42">
        <v>0</v>
      </c>
      <c r="K29" s="19"/>
      <c r="L29" s="118"/>
      <c r="M29" s="42">
        <v>0</v>
      </c>
      <c r="N29" s="19"/>
      <c r="O29" s="118"/>
      <c r="P29" s="42">
        <v>0</v>
      </c>
      <c r="Q29" s="19"/>
      <c r="R29" s="118"/>
      <c r="S29" s="42">
        <v>0</v>
      </c>
      <c r="T29" s="19"/>
      <c r="U29" s="118"/>
      <c r="V29" s="11">
        <f>J29+M29+P29+S29</f>
        <v>0</v>
      </c>
    </row>
    <row r="30" spans="1:22" s="7" customFormat="1" ht="14.15" customHeight="1" thickBot="1" x14ac:dyDescent="0.3">
      <c r="A30" s="76"/>
      <c r="B30" s="119" t="s">
        <v>20</v>
      </c>
      <c r="C30" s="119"/>
      <c r="D30" s="119"/>
      <c r="E30" s="121"/>
      <c r="F30" s="121"/>
      <c r="G30" s="121"/>
      <c r="H30" s="117"/>
      <c r="I30" s="144"/>
      <c r="J30" s="12">
        <f>SUM(J26:J29)</f>
        <v>0</v>
      </c>
      <c r="K30" s="17"/>
      <c r="L30" s="127"/>
      <c r="M30" s="12">
        <f>SUM(M26:M29)</f>
        <v>0</v>
      </c>
      <c r="N30" s="17"/>
      <c r="O30" s="127"/>
      <c r="P30" s="12">
        <f>SUM(P26:P29)</f>
        <v>0</v>
      </c>
      <c r="Q30" s="17"/>
      <c r="R30" s="257"/>
      <c r="S30" s="12">
        <f>SUM(S26:S29)</f>
        <v>0</v>
      </c>
      <c r="T30" s="17"/>
      <c r="U30" s="127"/>
      <c r="V30" s="12">
        <f>J30+M30+P30+S30</f>
        <v>0</v>
      </c>
    </row>
    <row r="31" spans="1:22" s="7" customFormat="1" ht="14.15" customHeight="1" x14ac:dyDescent="0.25">
      <c r="A31" s="101"/>
      <c r="B31" s="126"/>
      <c r="C31" s="126"/>
      <c r="D31" s="126"/>
      <c r="E31" s="154"/>
      <c r="F31" s="154"/>
      <c r="G31" s="154"/>
      <c r="H31" s="117"/>
      <c r="I31" s="145"/>
      <c r="J31" s="128"/>
      <c r="K31" s="155"/>
      <c r="L31" s="126"/>
      <c r="M31" s="128"/>
      <c r="N31" s="155"/>
      <c r="O31" s="126"/>
      <c r="P31" s="128"/>
      <c r="Q31" s="155"/>
      <c r="R31" s="126"/>
      <c r="S31" s="128"/>
      <c r="T31" s="155"/>
      <c r="U31" s="126"/>
      <c r="V31" s="128"/>
    </row>
    <row r="32" spans="1:22" s="7" customFormat="1" ht="23.25" customHeight="1" thickBot="1" x14ac:dyDescent="0.3">
      <c r="A32" s="76" t="s">
        <v>22</v>
      </c>
      <c r="B32" s="156" t="s">
        <v>40</v>
      </c>
      <c r="C32" s="156"/>
      <c r="D32" s="156"/>
      <c r="E32" s="114" t="s">
        <v>6</v>
      </c>
      <c r="F32" s="121"/>
      <c r="G32" s="121"/>
      <c r="H32" s="117"/>
      <c r="I32" s="146"/>
      <c r="J32" s="129"/>
      <c r="K32" s="157"/>
      <c r="L32" s="114"/>
      <c r="M32" s="129"/>
      <c r="N32" s="157"/>
      <c r="O32" s="114"/>
      <c r="P32" s="129"/>
      <c r="Q32" s="157"/>
      <c r="R32" s="114"/>
      <c r="S32" s="129"/>
      <c r="T32" s="157"/>
      <c r="U32" s="114"/>
      <c r="V32" s="129"/>
    </row>
    <row r="33" spans="1:22" s="7" customFormat="1" ht="14.15" customHeight="1" x14ac:dyDescent="0.25">
      <c r="A33" s="105" t="s">
        <v>23</v>
      </c>
      <c r="B33" s="307"/>
      <c r="C33" s="307"/>
      <c r="D33" s="307"/>
      <c r="E33" s="307"/>
      <c r="F33" s="307"/>
      <c r="G33" s="307"/>
      <c r="H33" s="9"/>
      <c r="I33" s="126"/>
      <c r="J33" s="38">
        <v>0</v>
      </c>
      <c r="K33" s="19"/>
      <c r="L33" s="31"/>
      <c r="M33" s="38">
        <v>0</v>
      </c>
      <c r="N33" s="19"/>
      <c r="O33" s="31"/>
      <c r="P33" s="38">
        <v>0</v>
      </c>
      <c r="Q33" s="19"/>
      <c r="R33" s="31"/>
      <c r="S33" s="38">
        <v>0</v>
      </c>
      <c r="T33" s="19"/>
      <c r="U33" s="31"/>
      <c r="V33" s="8">
        <f>J33+M33+P33+S33</f>
        <v>0</v>
      </c>
    </row>
    <row r="34" spans="1:22" s="7" customFormat="1" ht="14.15" customHeight="1" x14ac:dyDescent="0.25">
      <c r="A34" s="105" t="s">
        <v>24</v>
      </c>
      <c r="B34" s="307"/>
      <c r="C34" s="307"/>
      <c r="D34" s="307"/>
      <c r="E34" s="307"/>
      <c r="F34" s="307"/>
      <c r="G34" s="307"/>
      <c r="H34" s="9"/>
      <c r="I34" s="126"/>
      <c r="J34" s="38">
        <v>0</v>
      </c>
      <c r="K34" s="19"/>
      <c r="L34" s="31"/>
      <c r="M34" s="38">
        <v>0</v>
      </c>
      <c r="N34" s="19"/>
      <c r="O34" s="31"/>
      <c r="P34" s="38">
        <v>0</v>
      </c>
      <c r="Q34" s="19"/>
      <c r="R34" s="31"/>
      <c r="S34" s="38">
        <v>0</v>
      </c>
      <c r="T34" s="19"/>
      <c r="U34" s="31"/>
      <c r="V34" s="8">
        <f>J34+M34+P34+S34</f>
        <v>0</v>
      </c>
    </row>
    <row r="35" spans="1:22" s="7" customFormat="1" ht="14.15" customHeight="1" x14ac:dyDescent="0.25">
      <c r="A35" s="106" t="s">
        <v>25</v>
      </c>
      <c r="B35" s="307"/>
      <c r="C35" s="307"/>
      <c r="D35" s="307"/>
      <c r="E35" s="307"/>
      <c r="F35" s="307"/>
      <c r="G35" s="307"/>
      <c r="H35" s="9"/>
      <c r="I35" s="126"/>
      <c r="J35" s="38">
        <v>0</v>
      </c>
      <c r="K35" s="19"/>
      <c r="L35" s="31"/>
      <c r="M35" s="38">
        <v>0</v>
      </c>
      <c r="N35" s="19"/>
      <c r="O35" s="31"/>
      <c r="P35" s="38">
        <v>0</v>
      </c>
      <c r="Q35" s="19"/>
      <c r="R35" s="31"/>
      <c r="S35" s="38">
        <v>0</v>
      </c>
      <c r="T35" s="19"/>
      <c r="U35" s="31"/>
      <c r="V35" s="8">
        <f>J35+M35+P35+S35</f>
        <v>0</v>
      </c>
    </row>
    <row r="36" spans="1:22" s="7" customFormat="1" ht="14.15" customHeight="1" x14ac:dyDescent="0.25">
      <c r="A36" s="107" t="s">
        <v>26</v>
      </c>
      <c r="B36" s="308"/>
      <c r="C36" s="308"/>
      <c r="D36" s="308"/>
      <c r="E36" s="308"/>
      <c r="F36" s="308"/>
      <c r="G36" s="308"/>
      <c r="H36" s="9"/>
      <c r="I36" s="118"/>
      <c r="J36" s="42">
        <v>0</v>
      </c>
      <c r="K36" s="19"/>
      <c r="L36" s="130"/>
      <c r="M36" s="42">
        <v>0</v>
      </c>
      <c r="N36" s="19"/>
      <c r="O36" s="130"/>
      <c r="P36" s="42">
        <v>0</v>
      </c>
      <c r="Q36" s="19"/>
      <c r="R36" s="130"/>
      <c r="S36" s="42">
        <v>0</v>
      </c>
      <c r="T36" s="19"/>
      <c r="U36" s="130"/>
      <c r="V36" s="11">
        <f>J36+M36+P36+S36</f>
        <v>0</v>
      </c>
    </row>
    <row r="37" spans="1:22" s="7" customFormat="1" ht="14.15" customHeight="1" thickBot="1" x14ac:dyDescent="0.3">
      <c r="A37" s="76"/>
      <c r="B37" s="309" t="s">
        <v>116</v>
      </c>
      <c r="C37" s="309"/>
      <c r="D37" s="309"/>
      <c r="E37" s="309"/>
      <c r="F37" s="309"/>
      <c r="G37" s="121"/>
      <c r="H37" s="117"/>
      <c r="I37" s="144"/>
      <c r="J37" s="12">
        <f>SUM(J33:J36)</f>
        <v>0</v>
      </c>
      <c r="K37" s="17"/>
      <c r="L37" s="127"/>
      <c r="M37" s="12">
        <f>SUM(M33:M36)</f>
        <v>0</v>
      </c>
      <c r="N37" s="17"/>
      <c r="O37" s="127"/>
      <c r="P37" s="12">
        <f>SUM(P33:P36)</f>
        <v>0</v>
      </c>
      <c r="Q37" s="49"/>
      <c r="R37" s="257"/>
      <c r="S37" s="12">
        <f>SUM(S33:S36)</f>
        <v>0</v>
      </c>
      <c r="T37" s="49"/>
      <c r="U37" s="127"/>
      <c r="V37" s="12">
        <f>J37+M37+P37+S37</f>
        <v>0</v>
      </c>
    </row>
    <row r="38" spans="1:22" s="7" customFormat="1" ht="14.15" customHeight="1" x14ac:dyDescent="0.25">
      <c r="A38" s="100"/>
      <c r="B38" s="113"/>
      <c r="C38" s="113"/>
      <c r="D38" s="113"/>
      <c r="E38" s="158"/>
      <c r="F38" s="158"/>
      <c r="G38" s="158"/>
      <c r="H38" s="117"/>
      <c r="I38" s="147"/>
      <c r="J38" s="113"/>
      <c r="K38" s="137"/>
      <c r="L38" s="8"/>
      <c r="M38" s="113"/>
      <c r="N38" s="137"/>
      <c r="O38" s="8"/>
      <c r="P38" s="113"/>
      <c r="Q38" s="15"/>
      <c r="R38" s="8"/>
      <c r="S38" s="113"/>
      <c r="T38" s="15"/>
      <c r="U38" s="8"/>
      <c r="V38" s="113"/>
    </row>
    <row r="39" spans="1:22" s="7" customFormat="1" ht="14.15" customHeight="1" thickBot="1" x14ac:dyDescent="0.3">
      <c r="A39" s="76" t="s">
        <v>27</v>
      </c>
      <c r="B39" s="119" t="s">
        <v>39</v>
      </c>
      <c r="C39" s="119"/>
      <c r="D39" s="119"/>
      <c r="E39" s="114" t="s">
        <v>6</v>
      </c>
      <c r="F39" s="121"/>
      <c r="G39" s="121"/>
      <c r="H39" s="117"/>
      <c r="I39" s="148"/>
      <c r="J39" s="114"/>
      <c r="K39" s="137"/>
      <c r="L39" s="131"/>
      <c r="M39" s="114"/>
      <c r="N39" s="137"/>
      <c r="O39" s="131"/>
      <c r="P39" s="114"/>
      <c r="Q39" s="15"/>
      <c r="R39" s="131"/>
      <c r="S39" s="114"/>
      <c r="T39" s="15"/>
      <c r="U39" s="131"/>
      <c r="V39" s="114"/>
    </row>
    <row r="40" spans="1:22" s="7" customFormat="1" ht="22.5" customHeight="1" x14ac:dyDescent="0.25">
      <c r="A40" s="105" t="s">
        <v>28</v>
      </c>
      <c r="B40" s="159" t="s">
        <v>41</v>
      </c>
      <c r="C40" s="310"/>
      <c r="D40" s="310"/>
      <c r="E40" s="310"/>
      <c r="F40" s="310"/>
      <c r="G40" s="310"/>
      <c r="H40" s="9"/>
      <c r="I40" s="126"/>
      <c r="J40" s="38">
        <v>0</v>
      </c>
      <c r="K40" s="19"/>
      <c r="L40" s="8"/>
      <c r="M40" s="38">
        <v>0</v>
      </c>
      <c r="N40" s="19"/>
      <c r="O40" s="8"/>
      <c r="P40" s="38">
        <v>0</v>
      </c>
      <c r="Q40" s="19"/>
      <c r="R40" s="8"/>
      <c r="S40" s="38">
        <v>0</v>
      </c>
      <c r="T40" s="19"/>
      <c r="U40" s="8"/>
      <c r="V40" s="8">
        <f>J40+M40+P40+S40</f>
        <v>0</v>
      </c>
    </row>
    <row r="41" spans="1:22" s="7" customFormat="1" ht="24" customHeight="1" x14ac:dyDescent="0.25">
      <c r="A41" s="105" t="s">
        <v>29</v>
      </c>
      <c r="B41" s="160" t="s">
        <v>38</v>
      </c>
      <c r="C41" s="305"/>
      <c r="D41" s="305"/>
      <c r="E41" s="305"/>
      <c r="F41" s="305"/>
      <c r="G41" s="305"/>
      <c r="H41" s="9"/>
      <c r="I41" s="126"/>
      <c r="J41" s="38">
        <v>0</v>
      </c>
      <c r="K41" s="19"/>
      <c r="L41" s="8"/>
      <c r="M41" s="38">
        <v>0</v>
      </c>
      <c r="N41" s="19"/>
      <c r="O41" s="8"/>
      <c r="P41" s="38">
        <v>0</v>
      </c>
      <c r="Q41" s="19"/>
      <c r="R41" s="8"/>
      <c r="S41" s="38">
        <v>0</v>
      </c>
      <c r="T41" s="19"/>
      <c r="U41" s="8"/>
      <c r="V41" s="8">
        <f>J41+M41+P41+S41</f>
        <v>0</v>
      </c>
    </row>
    <row r="42" spans="1:22" s="7" customFormat="1" ht="14.15" customHeight="1" x14ac:dyDescent="0.25">
      <c r="A42" s="108" t="s">
        <v>30</v>
      </c>
      <c r="B42" s="161" t="s">
        <v>32</v>
      </c>
      <c r="C42" s="305" t="s">
        <v>0</v>
      </c>
      <c r="D42" s="305"/>
      <c r="E42" s="305"/>
      <c r="F42" s="305"/>
      <c r="G42" s="305"/>
      <c r="H42" s="9"/>
      <c r="I42" s="126"/>
      <c r="J42" s="38">
        <v>0</v>
      </c>
      <c r="K42" s="19"/>
      <c r="L42" s="8"/>
      <c r="M42" s="38">
        <v>0</v>
      </c>
      <c r="N42" s="19"/>
      <c r="O42" s="8"/>
      <c r="P42" s="38">
        <v>0</v>
      </c>
      <c r="Q42" s="19"/>
      <c r="R42" s="8"/>
      <c r="S42" s="38">
        <v>0</v>
      </c>
      <c r="T42" s="19"/>
      <c r="U42" s="8"/>
      <c r="V42" s="8">
        <f>J42+M42+P42+S42</f>
        <v>0</v>
      </c>
    </row>
    <row r="43" spans="1:22" s="7" customFormat="1" ht="14.15" customHeight="1" x14ac:dyDescent="0.25">
      <c r="A43" s="107" t="s">
        <v>31</v>
      </c>
      <c r="B43" s="162" t="s">
        <v>33</v>
      </c>
      <c r="C43" s="306"/>
      <c r="D43" s="306"/>
      <c r="E43" s="306"/>
      <c r="F43" s="306"/>
      <c r="G43" s="306"/>
      <c r="H43" s="9"/>
      <c r="I43" s="118"/>
      <c r="J43" s="42">
        <v>0</v>
      </c>
      <c r="K43" s="19"/>
      <c r="L43" s="11"/>
      <c r="M43" s="42">
        <v>0</v>
      </c>
      <c r="N43" s="19"/>
      <c r="O43" s="11"/>
      <c r="P43" s="42">
        <v>0</v>
      </c>
      <c r="Q43" s="19"/>
      <c r="R43" s="11"/>
      <c r="S43" s="42">
        <v>0</v>
      </c>
      <c r="T43" s="19"/>
      <c r="U43" s="11"/>
      <c r="V43" s="11">
        <f>J43+M43+P43+S43</f>
        <v>0</v>
      </c>
    </row>
    <row r="44" spans="1:22" s="7" customFormat="1" ht="13.5" customHeight="1" thickBot="1" x14ac:dyDescent="0.3">
      <c r="A44" s="76"/>
      <c r="B44" s="119" t="s">
        <v>34</v>
      </c>
      <c r="C44" s="119"/>
      <c r="D44" s="119"/>
      <c r="E44" s="166"/>
      <c r="F44" s="166"/>
      <c r="G44" s="166"/>
      <c r="H44" s="170"/>
      <c r="I44" s="144"/>
      <c r="J44" s="12">
        <f>SUM(J40:J43)</f>
        <v>0</v>
      </c>
      <c r="K44" s="17"/>
      <c r="L44" s="100"/>
      <c r="M44" s="12">
        <f>SUM(M40:M43)</f>
        <v>0</v>
      </c>
      <c r="N44" s="17"/>
      <c r="O44" s="100"/>
      <c r="P44" s="12">
        <f>SUM(P40:P43)</f>
        <v>0</v>
      </c>
      <c r="Q44" s="17"/>
      <c r="R44" s="113"/>
      <c r="S44" s="12">
        <f>SUM(S40:S43)</f>
        <v>0</v>
      </c>
      <c r="T44" s="17"/>
      <c r="U44" s="100"/>
      <c r="V44" s="12">
        <f>J44+M44+P44+S44</f>
        <v>0</v>
      </c>
    </row>
    <row r="45" spans="1:22" s="7" customFormat="1" ht="13.5" customHeight="1" x14ac:dyDescent="0.25">
      <c r="A45" s="109"/>
      <c r="B45" s="163"/>
      <c r="C45" s="163"/>
      <c r="D45" s="163"/>
      <c r="E45" s="167"/>
      <c r="F45" s="167"/>
      <c r="G45" s="167"/>
      <c r="H45" s="170"/>
      <c r="I45" s="132"/>
      <c r="J45" s="171"/>
      <c r="K45" s="172"/>
      <c r="L45" s="132"/>
      <c r="M45" s="171"/>
      <c r="N45" s="172"/>
      <c r="O45" s="132"/>
      <c r="P45" s="171"/>
      <c r="Q45" s="172"/>
      <c r="R45" s="132"/>
      <c r="S45" s="171"/>
      <c r="T45" s="172"/>
      <c r="U45" s="132"/>
      <c r="V45" s="133"/>
    </row>
    <row r="46" spans="1:22" s="7" customFormat="1" ht="10.5" thickBot="1" x14ac:dyDescent="0.3">
      <c r="A46" s="110" t="s">
        <v>93</v>
      </c>
      <c r="B46" s="164"/>
      <c r="C46" s="164"/>
      <c r="D46" s="164"/>
      <c r="E46" s="168"/>
      <c r="F46" s="168"/>
      <c r="G46" s="168"/>
      <c r="H46" s="170"/>
      <c r="I46" s="149"/>
      <c r="J46" s="23">
        <f>J22+J23+J30+J37+J44</f>
        <v>0</v>
      </c>
      <c r="K46" s="17"/>
      <c r="L46" s="134"/>
      <c r="M46" s="23">
        <f>M22+M23+M30+M37+M44</f>
        <v>0</v>
      </c>
      <c r="N46" s="17"/>
      <c r="O46" s="134"/>
      <c r="P46" s="23">
        <f>P22+P23+P30+P37+P44</f>
        <v>0</v>
      </c>
      <c r="Q46" s="17"/>
      <c r="R46" s="258"/>
      <c r="S46" s="23">
        <f>S22+S23+S30+S37+S44</f>
        <v>0</v>
      </c>
      <c r="T46" s="17"/>
      <c r="U46" s="134"/>
      <c r="V46" s="23">
        <f>V22+V23+V30+V37+V44</f>
        <v>0</v>
      </c>
    </row>
    <row r="47" spans="1:22" ht="14.15" customHeight="1" thickTop="1" x14ac:dyDescent="0.2">
      <c r="A47" s="50"/>
      <c r="B47" s="165"/>
      <c r="C47" s="165"/>
      <c r="D47" s="165"/>
      <c r="E47" s="169"/>
      <c r="F47" s="169"/>
      <c r="G47" s="169"/>
      <c r="H47" s="173"/>
      <c r="I47" s="150"/>
      <c r="J47" s="150" t="s">
        <v>0</v>
      </c>
      <c r="K47" s="174"/>
      <c r="L47" s="150"/>
      <c r="M47" s="50"/>
      <c r="N47" s="55"/>
      <c r="O47" s="50"/>
      <c r="P47" s="50"/>
      <c r="Q47" s="55"/>
      <c r="R47" s="165"/>
      <c r="S47" s="165"/>
      <c r="T47" s="55"/>
      <c r="U47" s="50"/>
      <c r="V47" s="50"/>
    </row>
    <row r="48" spans="1:22" x14ac:dyDescent="0.2">
      <c r="A48" s="50"/>
      <c r="B48" s="165"/>
      <c r="C48" s="165"/>
      <c r="D48" s="165"/>
      <c r="E48" s="165"/>
      <c r="F48" s="165"/>
      <c r="G48" s="151"/>
      <c r="H48" s="55"/>
      <c r="I48" s="151"/>
      <c r="J48" s="151"/>
      <c r="K48" s="55"/>
      <c r="L48" s="151"/>
      <c r="M48" s="93"/>
      <c r="N48" s="55"/>
      <c r="O48" s="93"/>
      <c r="P48" s="93"/>
      <c r="Q48" s="55"/>
      <c r="R48" s="151"/>
      <c r="S48" s="151"/>
      <c r="T48" s="55"/>
      <c r="U48" s="93"/>
      <c r="V48" s="93"/>
    </row>
    <row r="49" spans="1:23" s="7" customFormat="1" ht="14.15" customHeight="1" x14ac:dyDescent="0.25">
      <c r="A49" s="111" t="s">
        <v>2</v>
      </c>
      <c r="B49" s="102"/>
      <c r="C49" s="111"/>
      <c r="D49" s="111"/>
      <c r="E49" s="120" t="s">
        <v>0</v>
      </c>
      <c r="F49" s="120"/>
      <c r="G49" s="120"/>
      <c r="H49" s="175"/>
      <c r="I49" s="11"/>
      <c r="J49" s="11"/>
      <c r="K49" s="176"/>
      <c r="L49" s="11"/>
      <c r="M49" s="102"/>
      <c r="N49" s="141"/>
      <c r="O49" s="102"/>
      <c r="P49" s="102"/>
      <c r="Q49" s="141"/>
      <c r="R49" s="118"/>
      <c r="S49" s="118"/>
      <c r="T49" s="141"/>
      <c r="U49" s="102"/>
      <c r="V49" s="102"/>
    </row>
    <row r="50" spans="1:23" s="7" customFormat="1" ht="14.15" customHeight="1" x14ac:dyDescent="0.25">
      <c r="A50" s="101"/>
      <c r="B50" s="126" t="s">
        <v>62</v>
      </c>
      <c r="C50" s="126"/>
      <c r="D50" s="126"/>
      <c r="E50" s="135">
        <f>E54-SUM(E51:E53)</f>
        <v>1</v>
      </c>
      <c r="F50" s="135"/>
      <c r="G50" s="8"/>
      <c r="H50" s="8"/>
      <c r="I50" s="100"/>
      <c r="J50" s="8">
        <f>J46-SUM(J51:J53)</f>
        <v>0</v>
      </c>
      <c r="K50" s="126"/>
      <c r="L50" s="135"/>
      <c r="M50" s="8">
        <f>M46-SUM(M51:M53)</f>
        <v>0</v>
      </c>
      <c r="N50" s="126"/>
      <c r="O50" s="135"/>
      <c r="P50" s="8">
        <f>P46-SUM(P51:P53)</f>
        <v>0</v>
      </c>
      <c r="Q50" s="15"/>
      <c r="R50" s="135"/>
      <c r="S50" s="8">
        <f>S46-SUM(S51:S53)</f>
        <v>0</v>
      </c>
      <c r="T50" s="9"/>
      <c r="U50" s="135"/>
      <c r="V50" s="8">
        <f>J50+M50+P50+S50</f>
        <v>0</v>
      </c>
    </row>
    <row r="51" spans="1:23" s="7" customFormat="1" ht="14.15" customHeight="1" x14ac:dyDescent="0.25">
      <c r="A51" s="100"/>
      <c r="B51" s="113" t="s">
        <v>63</v>
      </c>
      <c r="C51" s="113"/>
      <c r="D51" s="113"/>
      <c r="E51" s="32">
        <v>0</v>
      </c>
      <c r="F51" s="135"/>
      <c r="G51" s="8"/>
      <c r="H51" s="8"/>
      <c r="I51" s="100"/>
      <c r="J51" s="8">
        <f>ROUND($E$51*J$46,2)</f>
        <v>0</v>
      </c>
      <c r="K51" s="126"/>
      <c r="L51" s="135"/>
      <c r="M51" s="8">
        <f>ROUND($E$51*M$46,2)</f>
        <v>0</v>
      </c>
      <c r="N51" s="126"/>
      <c r="O51" s="135"/>
      <c r="P51" s="8">
        <f>ROUND($E$51*P$46,2)</f>
        <v>0</v>
      </c>
      <c r="Q51" s="15"/>
      <c r="R51" s="135"/>
      <c r="S51" s="8">
        <f>ROUND($E$51*S$46,2)</f>
        <v>0</v>
      </c>
      <c r="T51" s="9"/>
      <c r="U51" s="135"/>
      <c r="V51" s="8">
        <f>J51+M51+P51+S51</f>
        <v>0</v>
      </c>
    </row>
    <row r="52" spans="1:23" s="7" customFormat="1" ht="14.15" customHeight="1" x14ac:dyDescent="0.25">
      <c r="A52" s="100"/>
      <c r="B52" s="113" t="s">
        <v>110</v>
      </c>
      <c r="C52" s="113"/>
      <c r="D52" s="113"/>
      <c r="E52" s="32">
        <v>0</v>
      </c>
      <c r="F52" s="135"/>
      <c r="G52" s="8"/>
      <c r="H52" s="8"/>
      <c r="I52" s="100"/>
      <c r="J52" s="8">
        <f>ROUND($E$52*J$46,2)</f>
        <v>0</v>
      </c>
      <c r="K52" s="8">
        <f>ROUND($E$52*K$46,2)</f>
        <v>0</v>
      </c>
      <c r="L52" s="135"/>
      <c r="M52" s="8">
        <f>ROUND($E$52*M$46,2)</f>
        <v>0</v>
      </c>
      <c r="N52" s="126"/>
      <c r="O52" s="135"/>
      <c r="P52" s="8">
        <f>ROUND($E$52*P$46,2)</f>
        <v>0</v>
      </c>
      <c r="Q52" s="15"/>
      <c r="R52" s="135"/>
      <c r="S52" s="8">
        <f>ROUND($E$52*S$46,2)</f>
        <v>0</v>
      </c>
      <c r="T52" s="9"/>
      <c r="U52" s="135"/>
      <c r="V52" s="8">
        <f>J52+M52+P52+S52</f>
        <v>0</v>
      </c>
    </row>
    <row r="53" spans="1:23" s="7" customFormat="1" ht="14.15" customHeight="1" x14ac:dyDescent="0.25">
      <c r="A53" s="102"/>
      <c r="B53" s="118" t="s">
        <v>4</v>
      </c>
      <c r="C53" s="272"/>
      <c r="D53" s="118" t="s">
        <v>85</v>
      </c>
      <c r="E53" s="33">
        <v>0</v>
      </c>
      <c r="F53" s="136"/>
      <c r="G53" s="11" t="s">
        <v>91</v>
      </c>
      <c r="H53" s="8"/>
      <c r="I53" s="102"/>
      <c r="J53" s="11">
        <f>ROUNDDOWN($E$53*J$46,2)</f>
        <v>0</v>
      </c>
      <c r="K53" s="126"/>
      <c r="L53" s="136"/>
      <c r="M53" s="11">
        <f>ROUNDDOWN($E$53*M$46,2)</f>
        <v>0</v>
      </c>
      <c r="N53" s="126"/>
      <c r="O53" s="136"/>
      <c r="P53" s="11">
        <f>ROUNDDOWN($E$53*P$46,2)</f>
        <v>0</v>
      </c>
      <c r="Q53" s="15"/>
      <c r="R53" s="136"/>
      <c r="S53" s="11">
        <f>ROUNDDOWN($E$53*S$46,2)</f>
        <v>0</v>
      </c>
      <c r="T53" s="9"/>
      <c r="U53" s="136"/>
      <c r="V53" s="11">
        <f>J53+M53+P53+S53</f>
        <v>0</v>
      </c>
    </row>
    <row r="54" spans="1:23" s="7" customFormat="1" ht="13.5" customHeight="1" thickBot="1" x14ac:dyDescent="0.3">
      <c r="A54" s="76"/>
      <c r="B54" s="119" t="s">
        <v>3</v>
      </c>
      <c r="C54" s="119"/>
      <c r="D54" s="119"/>
      <c r="E54" s="30">
        <v>1</v>
      </c>
      <c r="F54" s="30"/>
      <c r="G54" s="13"/>
      <c r="H54" s="31"/>
      <c r="I54" s="127"/>
      <c r="J54" s="13">
        <f>SUM(J50:J53)</f>
        <v>0</v>
      </c>
      <c r="K54" s="137"/>
      <c r="L54" s="30"/>
      <c r="M54" s="13">
        <f>SUM(M50:M53)</f>
        <v>0</v>
      </c>
      <c r="N54" s="137"/>
      <c r="O54" s="30"/>
      <c r="P54" s="13">
        <f>SUM(P50:P53)</f>
        <v>0</v>
      </c>
      <c r="Q54" s="137"/>
      <c r="R54" s="30"/>
      <c r="S54" s="13">
        <f>SUM(S50:S53)</f>
        <v>0</v>
      </c>
      <c r="T54" s="9"/>
      <c r="U54" s="30"/>
      <c r="V54" s="13">
        <f>SUM(V50:V53)</f>
        <v>0</v>
      </c>
    </row>
    <row r="55" spans="1:23" s="7" customFormat="1" ht="6.75" customHeight="1" x14ac:dyDescent="0.25">
      <c r="A55" s="100"/>
      <c r="B55" s="100"/>
      <c r="C55" s="100"/>
      <c r="D55" s="100"/>
      <c r="E55" s="100"/>
      <c r="F55" s="100"/>
      <c r="G55" s="100"/>
      <c r="H55" s="137"/>
      <c r="I55" s="152"/>
      <c r="J55" s="266"/>
      <c r="K55" s="267"/>
      <c r="L55" s="113"/>
      <c r="M55" s="113"/>
      <c r="N55" s="126"/>
      <c r="O55" s="113"/>
      <c r="P55" s="113"/>
      <c r="Q55" s="9"/>
      <c r="R55" s="113"/>
      <c r="S55" s="113"/>
      <c r="T55" s="9"/>
      <c r="U55" s="126"/>
      <c r="V55" s="113"/>
      <c r="W55" s="47"/>
    </row>
    <row r="56" spans="1:23" s="7" customFormat="1" ht="17.25" customHeight="1" x14ac:dyDescent="0.25">
      <c r="A56" s="112">
        <v>1</v>
      </c>
      <c r="B56" s="303" t="s">
        <v>124</v>
      </c>
      <c r="C56" s="303"/>
      <c r="D56" s="303"/>
      <c r="E56" s="303"/>
      <c r="F56" s="304"/>
      <c r="G56" s="177" t="s">
        <v>86</v>
      </c>
      <c r="H56" s="138"/>
      <c r="I56" s="142"/>
      <c r="J56" s="260">
        <f>IF($E$53&lt;=50%,ROUNDDOWN(J53,2),ROUNDDOWN(J54/2,2))</f>
        <v>0</v>
      </c>
      <c r="K56" s="263"/>
      <c r="L56" s="259"/>
      <c r="M56" s="260">
        <f>IF($E$53&lt;=50%,ROUNDDOWN(M53,2),ROUNDDOWN(M54/2,2))</f>
        <v>0</v>
      </c>
      <c r="N56" s="259"/>
      <c r="O56" s="259"/>
      <c r="P56" s="260">
        <f>IF($E$53&lt;=50%,ROUNDDOWN(P53,2),ROUNDDOWN(P54/2,2))</f>
        <v>0</v>
      </c>
      <c r="Q56" s="264"/>
      <c r="R56" s="259"/>
      <c r="S56" s="260">
        <f>IF($E$53&lt;=50%,ROUNDDOWN(S53,2),ROUNDDOWN(S54/2,2))</f>
        <v>0</v>
      </c>
      <c r="T56" s="264"/>
      <c r="U56" s="259"/>
      <c r="V56" s="270">
        <f>J56+M56+P56+S56</f>
        <v>0</v>
      </c>
      <c r="W56" s="47"/>
    </row>
    <row r="57" spans="1:23" s="7" customFormat="1" ht="17.25" customHeight="1" x14ac:dyDescent="0.25">
      <c r="B57" s="303"/>
      <c r="C57" s="303"/>
      <c r="D57" s="303"/>
      <c r="E57" s="303"/>
      <c r="F57" s="304"/>
      <c r="G57" s="179" t="s">
        <v>90</v>
      </c>
      <c r="H57" s="138"/>
      <c r="I57" s="142"/>
      <c r="J57" s="139">
        <f>IF(J54=0,0,J56/J54)</f>
        <v>0</v>
      </c>
      <c r="K57" s="178"/>
      <c r="L57" s="142"/>
      <c r="M57" s="139">
        <f>IF(M54=0,0,M56/M54)</f>
        <v>0</v>
      </c>
      <c r="N57" s="138"/>
      <c r="O57" s="142"/>
      <c r="P57" s="139">
        <f>IF(P54=0,0,P56/P54)</f>
        <v>0</v>
      </c>
      <c r="Q57" s="45"/>
      <c r="R57" s="259"/>
      <c r="S57" s="261">
        <f>IF(S54=0,0,S56/S54)</f>
        <v>0</v>
      </c>
      <c r="T57" s="45"/>
      <c r="U57" s="138"/>
      <c r="V57" s="139">
        <f>IF(V54=0,0,V56/V54)</f>
        <v>0</v>
      </c>
      <c r="W57" s="47"/>
    </row>
    <row r="58" spans="1:23" ht="12" customHeight="1" x14ac:dyDescent="0.2">
      <c r="A58" s="112">
        <v>2</v>
      </c>
      <c r="B58" s="100" t="s">
        <v>55</v>
      </c>
      <c r="C58" s="100"/>
      <c r="D58" s="100"/>
      <c r="E58" s="100"/>
      <c r="F58" s="100"/>
      <c r="G58" s="179" t="s">
        <v>89</v>
      </c>
      <c r="H58" s="138"/>
      <c r="I58" s="142"/>
      <c r="J58" s="140">
        <f>J50+J51+J59</f>
        <v>0</v>
      </c>
      <c r="K58" s="138"/>
      <c r="L58" s="142"/>
      <c r="M58" s="140">
        <f>M50+M51+M59</f>
        <v>0</v>
      </c>
      <c r="N58" s="138"/>
      <c r="O58" s="142"/>
      <c r="P58" s="140">
        <f>P50+P51+P59</f>
        <v>0</v>
      </c>
      <c r="Q58" s="45"/>
      <c r="R58" s="259"/>
      <c r="S58" s="262">
        <f>S50+S51+S59</f>
        <v>0</v>
      </c>
      <c r="T58" s="45"/>
      <c r="U58" s="138"/>
      <c r="V58" s="270">
        <f>J58+M58+P58+S58</f>
        <v>0</v>
      </c>
      <c r="W58" s="48"/>
    </row>
    <row r="59" spans="1:23" ht="12" customHeight="1" x14ac:dyDescent="0.2">
      <c r="A59" s="112">
        <v>3</v>
      </c>
      <c r="B59" s="100" t="s">
        <v>114</v>
      </c>
      <c r="C59" s="50"/>
      <c r="D59" s="50"/>
      <c r="E59" s="50"/>
      <c r="F59" s="50"/>
      <c r="G59" s="180" t="s">
        <v>98</v>
      </c>
      <c r="H59" s="141"/>
      <c r="I59" s="153"/>
      <c r="J59" s="11">
        <f>SUM(J52:J53)-J56</f>
        <v>0</v>
      </c>
      <c r="K59" s="181"/>
      <c r="L59" s="102"/>
      <c r="M59" s="11">
        <f>SUM(M52:M53)-M56</f>
        <v>0</v>
      </c>
      <c r="N59" s="141"/>
      <c r="O59" s="102"/>
      <c r="P59" s="11">
        <f>SUM(P52:P53)-P56</f>
        <v>0</v>
      </c>
      <c r="Q59" s="29"/>
      <c r="R59" s="118"/>
      <c r="S59" s="11">
        <f>SUM(S52:S53)-S56</f>
        <v>0</v>
      </c>
      <c r="T59" s="29"/>
      <c r="U59" s="141"/>
      <c r="V59" s="270">
        <f>J59+M59+P59+S59</f>
        <v>0</v>
      </c>
      <c r="W59" s="48"/>
    </row>
    <row r="60" spans="1:23" ht="12" customHeight="1" x14ac:dyDescent="0.2">
      <c r="A60" s="112">
        <v>4</v>
      </c>
      <c r="B60" s="100" t="s">
        <v>64</v>
      </c>
      <c r="C60" s="52"/>
      <c r="D60" s="52"/>
      <c r="E60" s="50"/>
      <c r="F60" s="50"/>
      <c r="G60" s="179" t="s">
        <v>99</v>
      </c>
      <c r="H60" s="142"/>
      <c r="I60" s="142"/>
      <c r="J60" s="143">
        <f>SUM(J50:J51)</f>
        <v>0</v>
      </c>
      <c r="K60" s="142"/>
      <c r="L60" s="142"/>
      <c r="M60" s="143">
        <f>SUM(M50:M51)</f>
        <v>0</v>
      </c>
      <c r="N60" s="142"/>
      <c r="O60" s="142"/>
      <c r="P60" s="143">
        <f>SUM(P50:P51)</f>
        <v>0</v>
      </c>
      <c r="Q60" s="46"/>
      <c r="R60" s="259"/>
      <c r="S60" s="260">
        <f>SUM(S50:S51)</f>
        <v>0</v>
      </c>
      <c r="T60" s="46"/>
      <c r="U60" s="142"/>
      <c r="V60" s="270">
        <f>J60+M60+P60+S60</f>
        <v>0</v>
      </c>
      <c r="W60" s="48"/>
    </row>
    <row r="61" spans="1:23" x14ac:dyDescent="0.2">
      <c r="A61" s="50"/>
      <c r="B61" s="50"/>
      <c r="C61" s="50"/>
      <c r="D61" s="50"/>
      <c r="E61" s="50"/>
      <c r="F61" s="50"/>
      <c r="G61" s="179" t="s">
        <v>92</v>
      </c>
      <c r="H61" s="138"/>
      <c r="I61" s="142"/>
      <c r="J61" s="139">
        <f>IF(J54=0,0,J60/J54)</f>
        <v>0</v>
      </c>
      <c r="K61" s="138"/>
      <c r="L61" s="142"/>
      <c r="M61" s="139">
        <f>IF(M54=0,0,M60/M54)</f>
        <v>0</v>
      </c>
      <c r="N61" s="138"/>
      <c r="O61" s="142"/>
      <c r="P61" s="139">
        <f>IF(P54=0,0,P60/P54)</f>
        <v>0</v>
      </c>
      <c r="Q61" s="45"/>
      <c r="R61" s="259"/>
      <c r="S61" s="261">
        <f>IF(S54=0,0,S60/S54)</f>
        <v>0</v>
      </c>
      <c r="T61" s="45"/>
      <c r="U61" s="138"/>
      <c r="V61" s="139">
        <f>IF(V54=0,0,V60/V54)</f>
        <v>0</v>
      </c>
    </row>
    <row r="62" spans="1:23" x14ac:dyDescent="0.2">
      <c r="P62" s="269"/>
      <c r="Q62" s="271"/>
      <c r="R62" s="271"/>
      <c r="S62" s="271"/>
      <c r="T62" s="271"/>
      <c r="U62" s="271"/>
    </row>
    <row r="63" spans="1:23" x14ac:dyDescent="0.2">
      <c r="P63" s="269"/>
      <c r="Q63" s="271"/>
      <c r="R63" s="271"/>
      <c r="S63" s="271"/>
      <c r="T63" s="271"/>
      <c r="U63" s="271"/>
    </row>
    <row r="64" spans="1:23" x14ac:dyDescent="0.2">
      <c r="P64" s="269"/>
      <c r="Q64" s="271"/>
      <c r="R64" s="271"/>
      <c r="S64" s="271"/>
      <c r="T64" s="271"/>
      <c r="U64" s="271"/>
    </row>
    <row r="65" spans="16:21" x14ac:dyDescent="0.2">
      <c r="P65" s="269"/>
      <c r="Q65" s="271"/>
      <c r="R65" s="271"/>
      <c r="S65" s="271"/>
      <c r="T65" s="271"/>
      <c r="U65" s="271"/>
    </row>
    <row r="66" spans="16:21" x14ac:dyDescent="0.2">
      <c r="P66" s="269"/>
      <c r="Q66" s="271"/>
      <c r="R66" s="271"/>
      <c r="S66" s="271"/>
      <c r="T66" s="271"/>
      <c r="U66" s="271"/>
    </row>
    <row r="67" spans="16:21" x14ac:dyDescent="0.2">
      <c r="P67" s="269"/>
      <c r="Q67" s="271"/>
      <c r="R67" s="271"/>
      <c r="S67" s="271"/>
      <c r="T67" s="271"/>
      <c r="U67" s="271"/>
    </row>
    <row r="68" spans="16:21" x14ac:dyDescent="0.2">
      <c r="P68" s="269"/>
      <c r="Q68" s="271"/>
      <c r="R68" s="271"/>
      <c r="S68" s="271"/>
      <c r="T68" s="271"/>
      <c r="U68" s="271"/>
    </row>
    <row r="69" spans="16:21" x14ac:dyDescent="0.2">
      <c r="P69" s="269"/>
      <c r="Q69" s="271"/>
      <c r="R69" s="271"/>
      <c r="S69" s="271"/>
      <c r="T69" s="271"/>
      <c r="U69" s="271"/>
    </row>
    <row r="70" spans="16:21" x14ac:dyDescent="0.2">
      <c r="P70" s="269"/>
      <c r="Q70" s="271"/>
      <c r="R70" s="271"/>
      <c r="S70" s="271"/>
      <c r="T70" s="271"/>
      <c r="U70" s="271"/>
    </row>
    <row r="71" spans="16:21" x14ac:dyDescent="0.2">
      <c r="P71" s="269"/>
      <c r="Q71" s="271"/>
      <c r="R71" s="271"/>
      <c r="S71" s="271"/>
      <c r="T71" s="271"/>
      <c r="U71" s="271"/>
    </row>
    <row r="72" spans="16:21" x14ac:dyDescent="0.2">
      <c r="P72" s="269"/>
      <c r="Q72" s="271"/>
      <c r="R72" s="271"/>
      <c r="S72" s="271"/>
      <c r="T72" s="271"/>
      <c r="U72" s="271"/>
    </row>
    <row r="73" spans="16:21" x14ac:dyDescent="0.2">
      <c r="P73" s="269"/>
      <c r="Q73" s="271"/>
      <c r="R73" s="271"/>
      <c r="S73" s="271"/>
      <c r="T73" s="271"/>
      <c r="U73" s="271"/>
    </row>
    <row r="74" spans="16:21" x14ac:dyDescent="0.2">
      <c r="P74" s="269"/>
      <c r="Q74" s="271"/>
      <c r="R74" s="271"/>
      <c r="S74" s="271"/>
      <c r="T74" s="271"/>
      <c r="U74" s="271"/>
    </row>
    <row r="75" spans="16:21" x14ac:dyDescent="0.2">
      <c r="P75" s="269"/>
      <c r="Q75" s="271"/>
      <c r="R75" s="271"/>
      <c r="S75" s="271"/>
      <c r="T75" s="271"/>
      <c r="U75" s="271"/>
    </row>
    <row r="76" spans="16:21" x14ac:dyDescent="0.2">
      <c r="P76" s="269"/>
      <c r="Q76" s="271"/>
      <c r="R76" s="271"/>
      <c r="S76" s="271"/>
      <c r="T76" s="271"/>
      <c r="U76" s="271"/>
    </row>
    <row r="77" spans="16:21" x14ac:dyDescent="0.2">
      <c r="P77" s="269"/>
      <c r="Q77" s="271"/>
      <c r="R77" s="271"/>
      <c r="S77" s="271"/>
      <c r="T77" s="271"/>
      <c r="U77" s="271"/>
    </row>
    <row r="78" spans="16:21" x14ac:dyDescent="0.2">
      <c r="P78" s="269"/>
      <c r="Q78" s="271"/>
      <c r="R78" s="271"/>
      <c r="S78" s="271"/>
      <c r="T78" s="271"/>
      <c r="U78" s="271"/>
    </row>
    <row r="79" spans="16:21" x14ac:dyDescent="0.2">
      <c r="P79" s="269"/>
      <c r="Q79" s="271"/>
      <c r="R79" s="271"/>
      <c r="S79" s="271"/>
      <c r="T79" s="271"/>
      <c r="U79" s="271"/>
    </row>
    <row r="80" spans="16:21" x14ac:dyDescent="0.2">
      <c r="P80" s="269"/>
      <c r="Q80" s="271"/>
      <c r="R80" s="271"/>
      <c r="S80" s="271"/>
      <c r="T80" s="271"/>
      <c r="U80" s="271"/>
    </row>
    <row r="81" spans="16:21" x14ac:dyDescent="0.2">
      <c r="P81" s="269"/>
      <c r="Q81" s="271"/>
      <c r="R81" s="271"/>
      <c r="S81" s="271"/>
      <c r="T81" s="271"/>
      <c r="U81" s="271"/>
    </row>
    <row r="82" spans="16:21" x14ac:dyDescent="0.2">
      <c r="P82" s="269"/>
      <c r="Q82" s="271"/>
      <c r="R82" s="271"/>
      <c r="S82" s="271"/>
      <c r="T82" s="271"/>
      <c r="U82" s="271"/>
    </row>
    <row r="83" spans="16:21" x14ac:dyDescent="0.2">
      <c r="P83" s="269"/>
      <c r="Q83" s="271"/>
      <c r="R83" s="271"/>
      <c r="S83" s="271"/>
      <c r="T83" s="271"/>
      <c r="U83" s="271"/>
    </row>
    <row r="84" spans="16:21" x14ac:dyDescent="0.2">
      <c r="P84" s="269"/>
      <c r="Q84" s="271"/>
      <c r="R84" s="271"/>
      <c r="S84" s="271"/>
      <c r="T84" s="271"/>
      <c r="U84" s="271"/>
    </row>
    <row r="85" spans="16:21" x14ac:dyDescent="0.2">
      <c r="P85" s="269"/>
      <c r="Q85" s="271"/>
      <c r="R85" s="271"/>
      <c r="S85" s="271"/>
      <c r="T85" s="271"/>
      <c r="U85" s="271"/>
    </row>
    <row r="86" spans="16:21" x14ac:dyDescent="0.2">
      <c r="P86" s="269"/>
      <c r="Q86" s="271"/>
      <c r="R86" s="271"/>
      <c r="S86" s="271"/>
      <c r="T86" s="271"/>
      <c r="U86" s="271"/>
    </row>
    <row r="87" spans="16:21" x14ac:dyDescent="0.2">
      <c r="P87" s="269"/>
      <c r="Q87" s="271"/>
      <c r="R87" s="271"/>
      <c r="S87" s="271"/>
      <c r="T87" s="271"/>
      <c r="U87" s="271"/>
    </row>
    <row r="88" spans="16:21" x14ac:dyDescent="0.2">
      <c r="P88" s="269"/>
      <c r="Q88" s="271"/>
      <c r="R88" s="271"/>
      <c r="S88" s="271"/>
      <c r="T88" s="271"/>
      <c r="U88" s="271"/>
    </row>
    <row r="89" spans="16:21" x14ac:dyDescent="0.2">
      <c r="P89" s="269"/>
      <c r="Q89" s="271"/>
      <c r="R89" s="271"/>
      <c r="S89" s="271"/>
      <c r="T89" s="271"/>
      <c r="U89" s="271"/>
    </row>
    <row r="90" spans="16:21" x14ac:dyDescent="0.2">
      <c r="P90" s="269"/>
      <c r="Q90" s="271"/>
      <c r="R90" s="271"/>
      <c r="S90" s="271"/>
      <c r="T90" s="271"/>
      <c r="U90" s="271"/>
    </row>
    <row r="91" spans="16:21" x14ac:dyDescent="0.2">
      <c r="P91" s="269"/>
      <c r="Q91" s="271"/>
      <c r="R91" s="271"/>
      <c r="S91" s="271"/>
      <c r="T91" s="271"/>
      <c r="U91" s="271"/>
    </row>
    <row r="92" spans="16:21" x14ac:dyDescent="0.2">
      <c r="P92" s="269"/>
      <c r="Q92" s="271"/>
      <c r="R92" s="271"/>
      <c r="S92" s="271"/>
      <c r="T92" s="271"/>
      <c r="U92" s="271"/>
    </row>
    <row r="93" spans="16:21" x14ac:dyDescent="0.2">
      <c r="P93" s="269"/>
      <c r="Q93" s="271"/>
      <c r="R93" s="271"/>
      <c r="S93" s="271"/>
      <c r="T93" s="271"/>
      <c r="U93" s="271"/>
    </row>
    <row r="94" spans="16:21" x14ac:dyDescent="0.2">
      <c r="P94" s="269"/>
      <c r="Q94" s="271"/>
      <c r="R94" s="271"/>
      <c r="S94" s="271"/>
      <c r="T94" s="271"/>
      <c r="U94" s="271"/>
    </row>
    <row r="95" spans="16:21" x14ac:dyDescent="0.2">
      <c r="P95" s="269"/>
      <c r="Q95" s="271"/>
      <c r="R95" s="271"/>
      <c r="S95" s="271"/>
      <c r="T95" s="271"/>
      <c r="U95" s="271"/>
    </row>
    <row r="96" spans="16:21" x14ac:dyDescent="0.2">
      <c r="P96" s="269"/>
      <c r="Q96" s="271"/>
      <c r="R96" s="271"/>
      <c r="S96" s="271"/>
      <c r="T96" s="271"/>
      <c r="U96" s="271"/>
    </row>
    <row r="97" spans="16:21" x14ac:dyDescent="0.2">
      <c r="P97" s="269"/>
      <c r="Q97" s="271"/>
      <c r="R97" s="271"/>
      <c r="S97" s="271"/>
      <c r="T97" s="271"/>
      <c r="U97" s="271"/>
    </row>
    <row r="98" spans="16:21" x14ac:dyDescent="0.2">
      <c r="P98" s="269"/>
      <c r="Q98" s="271"/>
      <c r="R98" s="271"/>
      <c r="S98" s="271"/>
      <c r="T98" s="271"/>
      <c r="U98" s="271"/>
    </row>
    <row r="99" spans="16:21" x14ac:dyDescent="0.2">
      <c r="P99" s="269"/>
      <c r="Q99" s="271"/>
      <c r="R99" s="271"/>
      <c r="S99" s="271"/>
      <c r="T99" s="271"/>
      <c r="U99" s="271"/>
    </row>
    <row r="100" spans="16:21" x14ac:dyDescent="0.2">
      <c r="P100" s="269"/>
      <c r="Q100" s="271"/>
      <c r="R100" s="271"/>
      <c r="S100" s="271"/>
      <c r="T100" s="271"/>
      <c r="U100" s="271"/>
    </row>
    <row r="101" spans="16:21" x14ac:dyDescent="0.2">
      <c r="P101" s="269"/>
      <c r="Q101" s="271"/>
      <c r="R101" s="271"/>
      <c r="S101" s="271"/>
      <c r="T101" s="271"/>
      <c r="U101" s="271"/>
    </row>
    <row r="102" spans="16:21" x14ac:dyDescent="0.2">
      <c r="P102" s="269"/>
      <c r="Q102" s="271"/>
      <c r="R102" s="271"/>
      <c r="S102" s="271"/>
      <c r="T102" s="271"/>
      <c r="U102" s="271"/>
    </row>
    <row r="103" spans="16:21" x14ac:dyDescent="0.2">
      <c r="P103" s="269"/>
      <c r="Q103" s="271"/>
      <c r="R103" s="271"/>
      <c r="S103" s="271"/>
      <c r="T103" s="271"/>
      <c r="U103" s="271"/>
    </row>
    <row r="104" spans="16:21" x14ac:dyDescent="0.2">
      <c r="P104" s="269"/>
      <c r="Q104" s="271"/>
      <c r="R104" s="271"/>
      <c r="S104" s="271"/>
      <c r="T104" s="271"/>
      <c r="U104" s="271"/>
    </row>
    <row r="105" spans="16:21" x14ac:dyDescent="0.2">
      <c r="P105" s="269"/>
      <c r="Q105" s="271"/>
      <c r="R105" s="271"/>
      <c r="S105" s="271"/>
      <c r="T105" s="271"/>
      <c r="U105" s="271"/>
    </row>
    <row r="106" spans="16:21" x14ac:dyDescent="0.2">
      <c r="P106" s="269"/>
      <c r="Q106" s="271"/>
      <c r="R106" s="271"/>
      <c r="S106" s="271"/>
      <c r="T106" s="271"/>
      <c r="U106" s="271"/>
    </row>
    <row r="107" spans="16:21" x14ac:dyDescent="0.2">
      <c r="P107" s="269"/>
      <c r="Q107" s="271"/>
      <c r="R107" s="271"/>
      <c r="S107" s="271"/>
      <c r="T107" s="271"/>
      <c r="U107" s="271"/>
    </row>
    <row r="108" spans="16:21" x14ac:dyDescent="0.2">
      <c r="P108" s="269"/>
      <c r="Q108" s="271"/>
      <c r="R108" s="271"/>
      <c r="S108" s="271"/>
      <c r="T108" s="271"/>
      <c r="U108" s="271"/>
    </row>
    <row r="109" spans="16:21" x14ac:dyDescent="0.2">
      <c r="P109" s="269"/>
      <c r="Q109" s="271"/>
      <c r="R109" s="271"/>
      <c r="S109" s="271"/>
      <c r="T109" s="271"/>
      <c r="U109" s="271"/>
    </row>
    <row r="110" spans="16:21" x14ac:dyDescent="0.2">
      <c r="P110" s="269"/>
      <c r="Q110" s="271"/>
      <c r="R110" s="271"/>
      <c r="S110" s="271"/>
      <c r="T110" s="271"/>
      <c r="U110" s="271"/>
    </row>
    <row r="111" spans="16:21" x14ac:dyDescent="0.2">
      <c r="P111" s="269"/>
      <c r="Q111" s="271"/>
      <c r="R111" s="271"/>
      <c r="S111" s="271"/>
      <c r="T111" s="271"/>
      <c r="U111" s="271"/>
    </row>
    <row r="112" spans="16:21" x14ac:dyDescent="0.2">
      <c r="P112" s="269"/>
      <c r="Q112" s="271"/>
      <c r="R112" s="271"/>
      <c r="S112" s="271"/>
      <c r="T112" s="271"/>
      <c r="U112" s="271"/>
    </row>
    <row r="113" spans="16:21" x14ac:dyDescent="0.2">
      <c r="P113" s="269"/>
      <c r="Q113" s="271"/>
      <c r="R113" s="271"/>
      <c r="S113" s="271"/>
      <c r="T113" s="271"/>
      <c r="U113" s="271"/>
    </row>
    <row r="114" spans="16:21" x14ac:dyDescent="0.2">
      <c r="P114" s="269"/>
      <c r="Q114" s="271"/>
      <c r="R114" s="271"/>
      <c r="S114" s="271"/>
      <c r="T114" s="271"/>
      <c r="U114" s="271"/>
    </row>
    <row r="115" spans="16:21" x14ac:dyDescent="0.2">
      <c r="P115" s="269"/>
      <c r="Q115" s="271"/>
      <c r="R115" s="271"/>
      <c r="S115" s="271"/>
      <c r="T115" s="271"/>
      <c r="U115" s="271"/>
    </row>
    <row r="116" spans="16:21" x14ac:dyDescent="0.2">
      <c r="P116" s="269"/>
      <c r="Q116" s="271"/>
      <c r="R116" s="271"/>
      <c r="S116" s="271"/>
      <c r="T116" s="271"/>
      <c r="U116" s="271"/>
    </row>
    <row r="117" spans="16:21" x14ac:dyDescent="0.2">
      <c r="P117" s="269"/>
      <c r="Q117" s="271"/>
      <c r="R117" s="271"/>
      <c r="S117" s="271"/>
      <c r="T117" s="271"/>
      <c r="U117" s="271"/>
    </row>
    <row r="118" spans="16:21" x14ac:dyDescent="0.2">
      <c r="P118" s="269"/>
      <c r="Q118" s="271"/>
      <c r="R118" s="271"/>
      <c r="S118" s="271"/>
      <c r="T118" s="271"/>
      <c r="U118" s="271"/>
    </row>
    <row r="119" spans="16:21" x14ac:dyDescent="0.2">
      <c r="P119" s="269"/>
      <c r="Q119" s="271"/>
      <c r="R119" s="271"/>
      <c r="S119" s="271"/>
      <c r="T119" s="271"/>
      <c r="U119" s="271"/>
    </row>
    <row r="120" spans="16:21" x14ac:dyDescent="0.2">
      <c r="P120" s="269"/>
      <c r="Q120" s="271"/>
      <c r="R120" s="271"/>
      <c r="S120" s="271"/>
      <c r="T120" s="271"/>
      <c r="U120" s="271"/>
    </row>
    <row r="121" spans="16:21" x14ac:dyDescent="0.2">
      <c r="P121" s="269"/>
      <c r="Q121" s="271"/>
      <c r="R121" s="271"/>
      <c r="S121" s="271"/>
      <c r="T121" s="271"/>
      <c r="U121" s="271"/>
    </row>
    <row r="122" spans="16:21" x14ac:dyDescent="0.2">
      <c r="P122" s="269"/>
      <c r="Q122" s="271"/>
      <c r="R122" s="271"/>
      <c r="S122" s="271"/>
      <c r="T122" s="271"/>
      <c r="U122" s="271"/>
    </row>
    <row r="123" spans="16:21" x14ac:dyDescent="0.2">
      <c r="P123" s="269"/>
      <c r="Q123" s="271"/>
      <c r="R123" s="271"/>
      <c r="S123" s="271"/>
      <c r="T123" s="271"/>
      <c r="U123" s="271"/>
    </row>
    <row r="124" spans="16:21" x14ac:dyDescent="0.2">
      <c r="P124" s="269"/>
      <c r="Q124" s="271"/>
      <c r="R124" s="271"/>
      <c r="S124" s="271"/>
      <c r="T124" s="271"/>
      <c r="U124" s="271"/>
    </row>
    <row r="125" spans="16:21" x14ac:dyDescent="0.2">
      <c r="P125" s="269"/>
      <c r="Q125" s="271"/>
      <c r="R125" s="271"/>
      <c r="S125" s="271"/>
      <c r="T125" s="271"/>
      <c r="U125" s="271"/>
    </row>
    <row r="126" spans="16:21" x14ac:dyDescent="0.2">
      <c r="P126" s="269"/>
      <c r="Q126" s="271"/>
      <c r="R126" s="271"/>
      <c r="S126" s="271"/>
      <c r="T126" s="271"/>
      <c r="U126" s="271"/>
    </row>
    <row r="127" spans="16:21" x14ac:dyDescent="0.2">
      <c r="P127" s="269"/>
      <c r="Q127" s="271"/>
      <c r="R127" s="271"/>
      <c r="S127" s="271"/>
      <c r="T127" s="271"/>
      <c r="U127" s="271"/>
    </row>
    <row r="128" spans="16:21" x14ac:dyDescent="0.2">
      <c r="P128" s="269"/>
      <c r="Q128" s="271"/>
      <c r="R128" s="271"/>
      <c r="S128" s="271"/>
      <c r="T128" s="271"/>
      <c r="U128" s="271"/>
    </row>
    <row r="129" spans="16:21" x14ac:dyDescent="0.2">
      <c r="P129" s="269"/>
      <c r="Q129" s="271"/>
      <c r="R129" s="271"/>
      <c r="S129" s="271"/>
      <c r="T129" s="271"/>
      <c r="U129" s="271"/>
    </row>
    <row r="130" spans="16:21" x14ac:dyDescent="0.2">
      <c r="P130" s="269"/>
      <c r="Q130" s="271"/>
      <c r="R130" s="271"/>
      <c r="S130" s="271"/>
      <c r="T130" s="271"/>
      <c r="U130" s="271"/>
    </row>
    <row r="131" spans="16:21" x14ac:dyDescent="0.2">
      <c r="P131" s="269"/>
      <c r="Q131" s="271"/>
      <c r="R131" s="271"/>
      <c r="S131" s="271"/>
      <c r="T131" s="271"/>
      <c r="U131" s="271"/>
    </row>
    <row r="132" spans="16:21" x14ac:dyDescent="0.2">
      <c r="P132" s="269"/>
      <c r="Q132" s="271"/>
      <c r="R132" s="271"/>
      <c r="S132" s="271"/>
      <c r="T132" s="271"/>
      <c r="U132" s="271"/>
    </row>
    <row r="133" spans="16:21" x14ac:dyDescent="0.2">
      <c r="P133" s="269"/>
      <c r="Q133" s="271"/>
      <c r="R133" s="271"/>
      <c r="S133" s="271"/>
      <c r="T133" s="271"/>
      <c r="U133" s="271"/>
    </row>
    <row r="134" spans="16:21" x14ac:dyDescent="0.2">
      <c r="P134" s="269"/>
      <c r="Q134" s="271"/>
      <c r="R134" s="271"/>
      <c r="S134" s="271"/>
      <c r="T134" s="271"/>
      <c r="U134" s="271"/>
    </row>
    <row r="135" spans="16:21" x14ac:dyDescent="0.2">
      <c r="P135" s="269"/>
      <c r="Q135" s="271"/>
      <c r="R135" s="271"/>
      <c r="S135" s="271"/>
      <c r="T135" s="271"/>
      <c r="U135" s="271"/>
    </row>
    <row r="136" spans="16:21" x14ac:dyDescent="0.2">
      <c r="P136" s="269"/>
      <c r="Q136" s="271"/>
      <c r="R136" s="271"/>
      <c r="S136" s="271"/>
      <c r="T136" s="271"/>
      <c r="U136" s="271"/>
    </row>
    <row r="137" spans="16:21" x14ac:dyDescent="0.2">
      <c r="P137" s="269"/>
      <c r="Q137" s="271"/>
      <c r="R137" s="271"/>
      <c r="S137" s="271"/>
      <c r="T137" s="271"/>
      <c r="U137" s="271"/>
    </row>
    <row r="138" spans="16:21" x14ac:dyDescent="0.2">
      <c r="P138" s="269"/>
      <c r="Q138" s="271"/>
      <c r="R138" s="271"/>
      <c r="S138" s="271"/>
      <c r="T138" s="271"/>
      <c r="U138" s="271"/>
    </row>
    <row r="139" spans="16:21" x14ac:dyDescent="0.2">
      <c r="P139" s="269"/>
      <c r="Q139" s="271"/>
      <c r="R139" s="271"/>
      <c r="S139" s="271"/>
      <c r="T139" s="271"/>
      <c r="U139" s="271"/>
    </row>
    <row r="140" spans="16:21" x14ac:dyDescent="0.2">
      <c r="P140" s="269"/>
      <c r="Q140" s="271"/>
      <c r="R140" s="271"/>
      <c r="S140" s="271"/>
      <c r="T140" s="271"/>
      <c r="U140" s="271"/>
    </row>
    <row r="141" spans="16:21" x14ac:dyDescent="0.2">
      <c r="P141" s="269"/>
      <c r="Q141" s="271"/>
      <c r="R141" s="271"/>
      <c r="S141" s="271"/>
      <c r="T141" s="271"/>
      <c r="U141" s="271"/>
    </row>
    <row r="142" spans="16:21" x14ac:dyDescent="0.2">
      <c r="P142" s="269"/>
      <c r="Q142" s="271"/>
      <c r="R142" s="271"/>
      <c r="S142" s="271"/>
      <c r="T142" s="271"/>
      <c r="U142" s="271"/>
    </row>
    <row r="143" spans="16:21" x14ac:dyDescent="0.2">
      <c r="P143" s="269"/>
      <c r="Q143" s="271"/>
      <c r="R143" s="271"/>
      <c r="S143" s="271"/>
      <c r="T143" s="271"/>
      <c r="U143" s="271"/>
    </row>
    <row r="144" spans="16:21" x14ac:dyDescent="0.2">
      <c r="P144" s="269"/>
      <c r="Q144" s="271"/>
      <c r="R144" s="271"/>
      <c r="S144" s="271"/>
      <c r="T144" s="271"/>
      <c r="U144" s="271"/>
    </row>
    <row r="145" spans="16:21" x14ac:dyDescent="0.2">
      <c r="P145" s="269"/>
      <c r="Q145" s="271"/>
      <c r="R145" s="271"/>
      <c r="S145" s="271"/>
      <c r="T145" s="271"/>
      <c r="U145" s="271"/>
    </row>
    <row r="146" spans="16:21" x14ac:dyDescent="0.2">
      <c r="P146" s="269"/>
      <c r="Q146" s="271"/>
      <c r="R146" s="271"/>
      <c r="S146" s="271"/>
      <c r="T146" s="271"/>
      <c r="U146" s="271"/>
    </row>
    <row r="147" spans="16:21" x14ac:dyDescent="0.2">
      <c r="P147" s="269"/>
      <c r="Q147" s="271"/>
      <c r="R147" s="271"/>
      <c r="S147" s="271"/>
      <c r="T147" s="271"/>
      <c r="U147" s="271"/>
    </row>
    <row r="148" spans="16:21" x14ac:dyDescent="0.2">
      <c r="P148" s="269"/>
      <c r="Q148" s="271"/>
      <c r="R148" s="271"/>
      <c r="S148" s="271"/>
      <c r="T148" s="271"/>
      <c r="U148" s="271"/>
    </row>
    <row r="149" spans="16:21" x14ac:dyDescent="0.2">
      <c r="P149" s="269"/>
      <c r="Q149" s="271"/>
      <c r="R149" s="271"/>
      <c r="S149" s="271"/>
      <c r="T149" s="271"/>
      <c r="U149" s="271"/>
    </row>
    <row r="150" spans="16:21" x14ac:dyDescent="0.2">
      <c r="P150" s="269"/>
      <c r="Q150" s="271"/>
      <c r="R150" s="271"/>
      <c r="S150" s="271"/>
      <c r="T150" s="271"/>
      <c r="U150" s="271"/>
    </row>
    <row r="151" spans="16:21" x14ac:dyDescent="0.2">
      <c r="P151" s="269"/>
      <c r="Q151" s="271"/>
      <c r="R151" s="271"/>
      <c r="S151" s="271"/>
      <c r="T151" s="271"/>
      <c r="U151" s="271"/>
    </row>
    <row r="152" spans="16:21" x14ac:dyDescent="0.2">
      <c r="P152" s="269"/>
      <c r="Q152" s="271"/>
      <c r="R152" s="271"/>
      <c r="S152" s="271"/>
      <c r="T152" s="271"/>
      <c r="U152" s="271"/>
    </row>
    <row r="153" spans="16:21" x14ac:dyDescent="0.2">
      <c r="P153" s="269"/>
      <c r="Q153" s="271"/>
      <c r="R153" s="271"/>
      <c r="S153" s="271"/>
      <c r="T153" s="271"/>
      <c r="U153" s="271"/>
    </row>
    <row r="154" spans="16:21" x14ac:dyDescent="0.2">
      <c r="P154" s="269"/>
      <c r="Q154" s="271"/>
      <c r="R154" s="271"/>
      <c r="S154" s="271"/>
      <c r="T154" s="271"/>
      <c r="U154" s="271"/>
    </row>
    <row r="155" spans="16:21" x14ac:dyDescent="0.2">
      <c r="P155" s="269"/>
      <c r="Q155" s="271"/>
      <c r="R155" s="271"/>
      <c r="S155" s="271"/>
      <c r="T155" s="271"/>
      <c r="U155" s="271"/>
    </row>
    <row r="156" spans="16:21" x14ac:dyDescent="0.2">
      <c r="P156" s="269"/>
      <c r="Q156" s="271"/>
      <c r="R156" s="271"/>
      <c r="S156" s="271"/>
      <c r="T156" s="271"/>
      <c r="U156" s="271"/>
    </row>
    <row r="157" spans="16:21" x14ac:dyDescent="0.2">
      <c r="P157" s="269"/>
      <c r="Q157" s="271"/>
      <c r="R157" s="271"/>
      <c r="S157" s="271"/>
      <c r="T157" s="271"/>
      <c r="U157" s="271"/>
    </row>
    <row r="158" spans="16:21" x14ac:dyDescent="0.2">
      <c r="P158" s="269"/>
      <c r="Q158" s="271"/>
      <c r="R158" s="271"/>
      <c r="S158" s="271"/>
      <c r="T158" s="271"/>
      <c r="U158" s="271"/>
    </row>
    <row r="159" spans="16:21" x14ac:dyDescent="0.2">
      <c r="P159" s="269"/>
      <c r="Q159" s="271"/>
      <c r="R159" s="271"/>
      <c r="S159" s="271"/>
      <c r="T159" s="271"/>
      <c r="U159" s="271"/>
    </row>
    <row r="160" spans="16:21" x14ac:dyDescent="0.2">
      <c r="P160" s="269"/>
      <c r="Q160" s="271"/>
      <c r="R160" s="271"/>
      <c r="S160" s="271"/>
      <c r="T160" s="271"/>
      <c r="U160" s="271"/>
    </row>
    <row r="161" spans="16:21" x14ac:dyDescent="0.2">
      <c r="P161" s="269"/>
      <c r="Q161" s="271"/>
      <c r="R161" s="271"/>
      <c r="S161" s="271"/>
      <c r="T161" s="271"/>
      <c r="U161" s="271"/>
    </row>
    <row r="162" spans="16:21" x14ac:dyDescent="0.2">
      <c r="P162" s="269"/>
      <c r="Q162" s="271"/>
      <c r="R162" s="271"/>
      <c r="S162" s="271"/>
      <c r="T162" s="271"/>
      <c r="U162" s="271"/>
    </row>
    <row r="163" spans="16:21" x14ac:dyDescent="0.2">
      <c r="P163" s="269"/>
      <c r="Q163" s="271"/>
      <c r="R163" s="271"/>
      <c r="S163" s="271"/>
      <c r="T163" s="271"/>
      <c r="U163" s="271"/>
    </row>
    <row r="164" spans="16:21" x14ac:dyDescent="0.2">
      <c r="P164" s="269"/>
      <c r="Q164" s="271"/>
      <c r="R164" s="271"/>
      <c r="S164" s="271"/>
      <c r="T164" s="271"/>
      <c r="U164" s="271"/>
    </row>
    <row r="165" spans="16:21" x14ac:dyDescent="0.2">
      <c r="P165" s="269"/>
      <c r="Q165" s="271"/>
      <c r="R165" s="271"/>
      <c r="S165" s="271"/>
      <c r="T165" s="271"/>
      <c r="U165" s="271"/>
    </row>
    <row r="166" spans="16:21" x14ac:dyDescent="0.2">
      <c r="P166" s="269"/>
      <c r="Q166" s="271"/>
      <c r="R166" s="271"/>
      <c r="S166" s="271"/>
      <c r="T166" s="271"/>
      <c r="U166" s="271"/>
    </row>
    <row r="167" spans="16:21" x14ac:dyDescent="0.2">
      <c r="P167" s="269"/>
      <c r="Q167" s="271"/>
      <c r="R167" s="271"/>
      <c r="S167" s="271"/>
      <c r="T167" s="271"/>
      <c r="U167" s="271"/>
    </row>
    <row r="168" spans="16:21" x14ac:dyDescent="0.2">
      <c r="P168" s="269"/>
      <c r="Q168" s="271"/>
      <c r="R168" s="271"/>
      <c r="S168" s="271"/>
      <c r="T168" s="271"/>
      <c r="U168" s="271"/>
    </row>
    <row r="169" spans="16:21" x14ac:dyDescent="0.2">
      <c r="P169" s="269"/>
      <c r="Q169" s="271"/>
      <c r="R169" s="271"/>
      <c r="S169" s="271"/>
      <c r="T169" s="271"/>
      <c r="U169" s="271"/>
    </row>
    <row r="170" spans="16:21" x14ac:dyDescent="0.2">
      <c r="P170" s="269"/>
      <c r="Q170" s="271"/>
      <c r="R170" s="271"/>
      <c r="S170" s="271"/>
      <c r="T170" s="271"/>
      <c r="U170" s="271"/>
    </row>
    <row r="171" spans="16:21" x14ac:dyDescent="0.2">
      <c r="P171" s="269"/>
      <c r="Q171" s="271"/>
      <c r="R171" s="271"/>
      <c r="S171" s="271"/>
      <c r="T171" s="271"/>
      <c r="U171" s="271"/>
    </row>
    <row r="172" spans="16:21" x14ac:dyDescent="0.2">
      <c r="P172" s="269"/>
      <c r="Q172" s="271"/>
      <c r="R172" s="271"/>
      <c r="S172" s="271"/>
      <c r="T172" s="271"/>
      <c r="U172" s="271"/>
    </row>
    <row r="173" spans="16:21" x14ac:dyDescent="0.2">
      <c r="P173" s="269"/>
      <c r="Q173" s="271"/>
      <c r="R173" s="271"/>
      <c r="S173" s="271"/>
      <c r="T173" s="271"/>
      <c r="U173" s="271"/>
    </row>
    <row r="174" spans="16:21" x14ac:dyDescent="0.2">
      <c r="P174" s="269"/>
      <c r="Q174" s="271"/>
      <c r="R174" s="271"/>
      <c r="S174" s="271"/>
      <c r="T174" s="271"/>
      <c r="U174" s="271"/>
    </row>
    <row r="175" spans="16:21" x14ac:dyDescent="0.2">
      <c r="P175" s="269"/>
      <c r="Q175" s="271"/>
      <c r="R175" s="271"/>
      <c r="S175" s="271"/>
      <c r="T175" s="271"/>
      <c r="U175" s="271"/>
    </row>
    <row r="176" spans="16:21" x14ac:dyDescent="0.2">
      <c r="P176" s="269"/>
      <c r="Q176" s="271"/>
      <c r="R176" s="271"/>
      <c r="S176" s="271"/>
      <c r="T176" s="271"/>
      <c r="U176" s="271"/>
    </row>
    <row r="177" spans="16:21" x14ac:dyDescent="0.2">
      <c r="P177" s="269"/>
      <c r="Q177" s="271"/>
      <c r="R177" s="271"/>
      <c r="S177" s="271"/>
      <c r="T177" s="271"/>
      <c r="U177" s="271"/>
    </row>
    <row r="178" spans="16:21" x14ac:dyDescent="0.2">
      <c r="P178" s="269"/>
      <c r="Q178" s="271"/>
      <c r="R178" s="271"/>
      <c r="S178" s="271"/>
      <c r="T178" s="271"/>
      <c r="U178" s="271"/>
    </row>
    <row r="179" spans="16:21" x14ac:dyDescent="0.2">
      <c r="P179" s="269"/>
      <c r="Q179" s="271"/>
      <c r="R179" s="271"/>
      <c r="S179" s="271"/>
      <c r="T179" s="271"/>
      <c r="U179" s="271"/>
    </row>
    <row r="180" spans="16:21" x14ac:dyDescent="0.2">
      <c r="P180" s="269"/>
      <c r="Q180" s="271"/>
      <c r="R180" s="271"/>
      <c r="S180" s="271"/>
      <c r="T180" s="271"/>
      <c r="U180" s="271"/>
    </row>
    <row r="181" spans="16:21" x14ac:dyDescent="0.2">
      <c r="P181" s="269"/>
      <c r="Q181" s="271"/>
      <c r="R181" s="271"/>
      <c r="S181" s="271"/>
      <c r="T181" s="271"/>
      <c r="U181" s="271"/>
    </row>
    <row r="182" spans="16:21" x14ac:dyDescent="0.2">
      <c r="P182" s="269"/>
      <c r="Q182" s="271"/>
      <c r="R182" s="271"/>
      <c r="S182" s="271"/>
      <c r="T182" s="271"/>
      <c r="U182" s="271"/>
    </row>
    <row r="183" spans="16:21" x14ac:dyDescent="0.2">
      <c r="P183" s="269"/>
      <c r="Q183" s="271"/>
      <c r="R183" s="271"/>
      <c r="S183" s="271"/>
      <c r="T183" s="271"/>
      <c r="U183" s="271"/>
    </row>
    <row r="184" spans="16:21" x14ac:dyDescent="0.2">
      <c r="P184" s="269"/>
      <c r="Q184" s="271"/>
      <c r="R184" s="271"/>
      <c r="S184" s="271"/>
      <c r="T184" s="271"/>
      <c r="U184" s="271"/>
    </row>
    <row r="185" spans="16:21" x14ac:dyDescent="0.2">
      <c r="P185" s="269"/>
      <c r="Q185" s="271"/>
      <c r="R185" s="271"/>
      <c r="S185" s="271"/>
      <c r="T185" s="271"/>
      <c r="U185" s="271"/>
    </row>
    <row r="186" spans="16:21" x14ac:dyDescent="0.2">
      <c r="P186" s="269"/>
      <c r="Q186" s="271"/>
      <c r="R186" s="271"/>
      <c r="S186" s="271"/>
      <c r="T186" s="271"/>
      <c r="U186" s="271"/>
    </row>
  </sheetData>
  <sheetProtection password="8BDE" sheet="1" objects="1" scenarios="1"/>
  <mergeCells count="20">
    <mergeCell ref="U10:V10"/>
    <mergeCell ref="C5:L5"/>
    <mergeCell ref="C6:L6"/>
    <mergeCell ref="A2:V2"/>
    <mergeCell ref="A3:V3"/>
    <mergeCell ref="E8:F8"/>
    <mergeCell ref="B56:F57"/>
    <mergeCell ref="C41:G41"/>
    <mergeCell ref="C42:G42"/>
    <mergeCell ref="C43:G43"/>
    <mergeCell ref="B26:G26"/>
    <mergeCell ref="B27:G27"/>
    <mergeCell ref="B28:G28"/>
    <mergeCell ref="B29:G29"/>
    <mergeCell ref="B33:G33"/>
    <mergeCell ref="B34:G34"/>
    <mergeCell ref="B35:G35"/>
    <mergeCell ref="B37:F37"/>
    <mergeCell ref="B36:G36"/>
    <mergeCell ref="C40:G40"/>
  </mergeCells>
  <dataValidations count="4">
    <dataValidation allowBlank="1" showInputMessage="1" showErrorMessage="1" promptTitle="Berechnungsmethode:" prompt="nach den allgemeinen AfA-Richtlinien" sqref="B40:D40"/>
    <dataValidation allowBlank="1" showInputMessage="1" showErrorMessage="1" promptTitle="Werk- oder Dienstvertrag" prompt="Bei Dienstvertrag gelten die Personalhöchstgrenzen wie unter Punkt 1. genannt." sqref="B25:D25"/>
    <dataValidation allowBlank="1" showErrorMessage="1" sqref="C23"/>
    <dataValidation allowBlank="1" showInputMessage="1" showErrorMessage="1" promptTitle="3 Kategorien:" prompt="- Uni/Master_x000a_- FH/Bachelor_x000a_- Lehre/Ausbild." sqref="E11"/>
  </dataValidations>
  <printOptions horizontalCentered="1" verticalCentered="1"/>
  <pageMargins left="0.39370078740157483" right="0.39370078740157483" top="0.39370078740157483" bottom="0.39370078740157483" header="0" footer="0"/>
  <pageSetup paperSize="9" scale="58" orientation="landscape" cellComments="asDisplayed" r:id="rId1"/>
  <headerFooter alignWithMargins="0">
    <oddFooter>&amp;L&amp;"Arial,Fett"&amp;8IGINN051F0417</oddFooter>
  </headerFooter>
  <ignoredErrors>
    <ignoredError sqref="O22 I22 L22 M10 P10" unlockedFormula="1"/>
    <ignoredError sqref="V57" 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Tabelle1!$B$3:$B$5</xm:f>
          </x14:formula1>
          <xm:sqref>E12:E21</xm:sqref>
        </x14:dataValidation>
        <x14:dataValidation type="list" allowBlank="1" showInputMessage="1" showErrorMessage="1">
          <x14:formula1>
            <xm:f>Tabelle1!$A$3:$A$6</xm:f>
          </x14:formula1>
          <xm:sqref>F12:F21</xm:sqref>
        </x14:dataValidation>
        <x14:dataValidation type="list" allowBlank="1" showInputMessage="1" showErrorMessage="1">
          <x14:formula1>
            <xm:f>Tabelle1!$D$3:$D$4</xm:f>
          </x14:formula1>
          <xm:sqref>D12:D21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W227"/>
  <sheetViews>
    <sheetView topLeftCell="A7" zoomScale="85" zoomScaleNormal="85" zoomScaleSheetLayoutView="100" workbookViewId="0">
      <selection activeCell="B10" sqref="B10"/>
    </sheetView>
  </sheetViews>
  <sheetFormatPr baseColWidth="10" defaultColWidth="11.453125" defaultRowHeight="10" x14ac:dyDescent="0.2"/>
  <cols>
    <col min="1" max="1" width="4.453125" style="4" customWidth="1"/>
    <col min="2" max="2" width="35.81640625" style="4" customWidth="1"/>
    <col min="3" max="3" width="11.453125" style="4" customWidth="1"/>
    <col min="4" max="4" width="11.54296875" style="4" bestFit="1" customWidth="1"/>
    <col min="5" max="5" width="10" style="4" customWidth="1"/>
    <col min="6" max="6" width="31.81640625" style="4" customWidth="1"/>
    <col min="7" max="7" width="12.7265625" style="4" customWidth="1"/>
    <col min="8" max="8" width="1.54296875" style="14" customWidth="1"/>
    <col min="9" max="9" width="9.453125" style="4" customWidth="1"/>
    <col min="10" max="10" width="13.7265625" style="4" customWidth="1"/>
    <col min="11" max="11" width="1.453125" style="14" customWidth="1"/>
    <col min="12" max="12" width="9.453125" style="4" customWidth="1"/>
    <col min="13" max="13" width="13.7265625" style="4" customWidth="1"/>
    <col min="14" max="14" width="1.54296875" style="14" customWidth="1"/>
    <col min="15" max="15" width="9.453125" style="4" customWidth="1"/>
    <col min="16" max="16" width="13.7265625" style="4" customWidth="1"/>
    <col min="17" max="17" width="1.7265625" style="14" customWidth="1"/>
    <col min="18" max="18" width="9.453125" style="237" customWidth="1"/>
    <col min="19" max="19" width="13.7265625" style="237" customWidth="1"/>
    <col min="20" max="20" width="1.7265625" style="14" customWidth="1"/>
    <col min="21" max="21" width="9.453125" style="14" customWidth="1"/>
    <col min="22" max="22" width="15.7265625" style="4" customWidth="1"/>
    <col min="23" max="16384" width="11.453125" style="4"/>
  </cols>
  <sheetData>
    <row r="1" spans="1:22" ht="14.15" customHeight="1" x14ac:dyDescent="0.3">
      <c r="A1" s="50"/>
      <c r="B1" s="51"/>
      <c r="C1" s="51"/>
      <c r="D1" s="51"/>
      <c r="E1" s="52"/>
      <c r="F1" s="52"/>
      <c r="G1" s="52"/>
      <c r="H1" s="53"/>
      <c r="I1" s="54"/>
      <c r="J1" s="50"/>
      <c r="K1" s="55"/>
      <c r="L1" s="50"/>
      <c r="M1" s="56"/>
      <c r="N1" s="57"/>
      <c r="O1" s="50"/>
      <c r="P1" s="50"/>
      <c r="Q1" s="55"/>
      <c r="R1" s="151"/>
      <c r="S1" s="151"/>
      <c r="T1" s="55"/>
      <c r="U1" s="55"/>
      <c r="V1" s="58" t="s">
        <v>103</v>
      </c>
    </row>
    <row r="2" spans="1:22" s="43" customFormat="1" ht="22.5" customHeight="1" x14ac:dyDescent="0.25">
      <c r="A2" s="295" t="s">
        <v>65</v>
      </c>
      <c r="B2" s="295"/>
      <c r="C2" s="295"/>
      <c r="D2" s="295"/>
      <c r="E2" s="295"/>
      <c r="F2" s="295"/>
      <c r="G2" s="295"/>
      <c r="H2" s="295"/>
      <c r="I2" s="295"/>
      <c r="J2" s="295"/>
      <c r="K2" s="295"/>
      <c r="L2" s="295"/>
      <c r="M2" s="295"/>
      <c r="N2" s="295"/>
      <c r="O2" s="295"/>
      <c r="P2" s="295"/>
      <c r="Q2" s="295"/>
      <c r="R2" s="295"/>
      <c r="S2" s="295"/>
      <c r="T2" s="295"/>
      <c r="U2" s="295"/>
      <c r="V2" s="295"/>
    </row>
    <row r="3" spans="1:22" s="7" customFormat="1" ht="14.15" customHeight="1" x14ac:dyDescent="0.25">
      <c r="A3" s="296" t="s">
        <v>66</v>
      </c>
      <c r="B3" s="296"/>
      <c r="C3" s="296"/>
      <c r="D3" s="296"/>
      <c r="E3" s="296"/>
      <c r="F3" s="296"/>
      <c r="G3" s="296"/>
      <c r="H3" s="296"/>
      <c r="I3" s="296"/>
      <c r="J3" s="296"/>
      <c r="K3" s="296"/>
      <c r="L3" s="296"/>
      <c r="M3" s="296"/>
      <c r="N3" s="296"/>
      <c r="O3" s="296"/>
      <c r="P3" s="296"/>
      <c r="Q3" s="296"/>
      <c r="R3" s="296"/>
      <c r="S3" s="296"/>
      <c r="T3" s="296"/>
      <c r="U3" s="296"/>
      <c r="V3" s="296"/>
    </row>
    <row r="4" spans="1:22" ht="14.15" customHeight="1" x14ac:dyDescent="0.3">
      <c r="A4" s="50"/>
      <c r="B4" s="59" t="s">
        <v>0</v>
      </c>
      <c r="C4" s="225"/>
      <c r="D4" s="59"/>
      <c r="E4" s="226"/>
      <c r="F4" s="226"/>
      <c r="G4" s="226"/>
      <c r="H4" s="227"/>
      <c r="I4" s="226"/>
      <c r="J4" s="226"/>
      <c r="K4" s="227"/>
      <c r="L4" s="105"/>
      <c r="M4" s="50"/>
      <c r="N4" s="55"/>
      <c r="O4" s="50"/>
      <c r="P4" s="50"/>
      <c r="Q4" s="55"/>
      <c r="R4" s="165"/>
      <c r="S4" s="165"/>
      <c r="T4" s="55"/>
      <c r="U4" s="55"/>
      <c r="V4" s="50"/>
    </row>
    <row r="5" spans="1:22" ht="14.15" customHeight="1" x14ac:dyDescent="0.2">
      <c r="A5" s="50"/>
      <c r="B5" s="72" t="s">
        <v>69</v>
      </c>
      <c r="C5" s="315"/>
      <c r="D5" s="315"/>
      <c r="E5" s="315"/>
      <c r="F5" s="315"/>
      <c r="G5" s="315"/>
      <c r="H5" s="315"/>
      <c r="I5" s="315"/>
      <c r="J5" s="315"/>
      <c r="K5" s="315"/>
      <c r="L5" s="315"/>
      <c r="M5" s="50"/>
      <c r="N5" s="55"/>
      <c r="O5" s="50"/>
      <c r="P5" s="50"/>
      <c r="Q5" s="55"/>
      <c r="R5" s="165"/>
      <c r="S5" s="165"/>
      <c r="T5" s="55"/>
      <c r="U5" s="55"/>
      <c r="V5" s="50"/>
    </row>
    <row r="6" spans="1:22" ht="24.75" customHeight="1" x14ac:dyDescent="0.2">
      <c r="A6" s="50"/>
      <c r="B6" s="73" t="s">
        <v>1</v>
      </c>
      <c r="C6" s="316">
        <f>'(KF)'!$C$6</f>
        <v>0</v>
      </c>
      <c r="D6" s="316"/>
      <c r="E6" s="316"/>
      <c r="F6" s="316"/>
      <c r="G6" s="316"/>
      <c r="H6" s="316"/>
      <c r="I6" s="316"/>
      <c r="J6" s="316"/>
      <c r="K6" s="316"/>
      <c r="L6" s="316"/>
      <c r="M6" s="50"/>
      <c r="N6" s="55"/>
      <c r="O6" s="50"/>
      <c r="P6" s="50"/>
      <c r="Q6" s="55"/>
      <c r="R6" s="165"/>
      <c r="S6" s="165"/>
      <c r="T6" s="55"/>
      <c r="U6" s="55"/>
      <c r="V6" s="50"/>
    </row>
    <row r="7" spans="1:22" s="5" customFormat="1" ht="12.75" customHeight="1" x14ac:dyDescent="0.25">
      <c r="A7" s="60"/>
      <c r="B7" s="72" t="s">
        <v>47</v>
      </c>
      <c r="C7" s="228">
        <f>'(KF)'!C7</f>
        <v>0</v>
      </c>
      <c r="D7" s="274"/>
      <c r="E7" s="187" t="s">
        <v>0</v>
      </c>
      <c r="F7" s="229"/>
      <c r="G7" s="229"/>
      <c r="H7" s="230"/>
      <c r="I7" s="229"/>
      <c r="J7" s="229"/>
      <c r="K7" s="230"/>
      <c r="L7" s="229"/>
      <c r="M7" s="60"/>
      <c r="N7" s="61"/>
      <c r="O7" s="60"/>
      <c r="P7" s="60"/>
      <c r="Q7" s="61"/>
      <c r="R7" s="265"/>
      <c r="S7" s="265"/>
      <c r="T7" s="61"/>
      <c r="U7" s="61"/>
      <c r="V7" s="60"/>
    </row>
    <row r="8" spans="1:22" ht="12.75" customHeight="1" thickBot="1" x14ac:dyDescent="0.25">
      <c r="A8" s="74"/>
      <c r="B8" s="74" t="s">
        <v>54</v>
      </c>
      <c r="C8" s="231">
        <f>'(KF)'!C8</f>
        <v>0</v>
      </c>
      <c r="D8" s="273"/>
      <c r="E8" s="301" t="s">
        <v>0</v>
      </c>
      <c r="F8" s="301"/>
      <c r="G8" s="231"/>
      <c r="H8" s="232"/>
      <c r="I8" s="233"/>
      <c r="J8" s="233" t="s">
        <v>0</v>
      </c>
      <c r="K8" s="233"/>
      <c r="L8" s="234"/>
      <c r="M8" s="62"/>
      <c r="N8" s="63"/>
      <c r="O8" s="62"/>
      <c r="P8" s="62"/>
      <c r="Q8" s="63"/>
      <c r="R8" s="256"/>
      <c r="S8" s="256"/>
      <c r="T8" s="63"/>
      <c r="U8" s="63"/>
      <c r="V8" s="62"/>
    </row>
    <row r="9" spans="1:22" ht="14.15" customHeight="1" x14ac:dyDescent="0.2">
      <c r="A9" s="75"/>
      <c r="B9" s="75"/>
      <c r="C9" s="75"/>
      <c r="D9" s="75"/>
      <c r="E9" s="88"/>
      <c r="F9" s="88"/>
      <c r="G9" s="88"/>
      <c r="H9" s="89"/>
      <c r="I9" s="90"/>
      <c r="J9" s="91"/>
      <c r="K9" s="92"/>
      <c r="L9" s="93"/>
      <c r="M9" s="50"/>
      <c r="N9" s="55"/>
      <c r="O9" s="50"/>
      <c r="P9" s="50"/>
      <c r="Q9" s="55"/>
      <c r="R9" s="151"/>
      <c r="S9" s="151"/>
      <c r="T9" s="55"/>
      <c r="U9" s="55"/>
      <c r="V9" s="50"/>
    </row>
    <row r="10" spans="1:22" s="7" customFormat="1" ht="14.15" customHeight="1" thickBot="1" x14ac:dyDescent="0.3">
      <c r="A10" s="76" t="s">
        <v>8</v>
      </c>
      <c r="B10" s="76" t="s">
        <v>123</v>
      </c>
      <c r="C10" s="76"/>
      <c r="D10" s="76"/>
      <c r="E10" s="76"/>
      <c r="F10" s="76"/>
      <c r="G10" s="76"/>
      <c r="H10" s="94"/>
      <c r="I10" s="66" t="s">
        <v>56</v>
      </c>
      <c r="J10" s="64">
        <f>'(KF)'!J10</f>
        <v>0</v>
      </c>
      <c r="K10" s="65"/>
      <c r="L10" s="66" t="s">
        <v>58</v>
      </c>
      <c r="M10" s="64" t="str">
        <f>IF(J10&gt;0,J10+1,"")</f>
        <v/>
      </c>
      <c r="N10" s="65"/>
      <c r="O10" s="66" t="s">
        <v>57</v>
      </c>
      <c r="P10" s="64" t="str">
        <f>IF(J10&gt;0,J10+2,"")</f>
        <v/>
      </c>
      <c r="Q10" s="65"/>
      <c r="R10" s="66" t="s">
        <v>102</v>
      </c>
      <c r="S10" s="241" t="str">
        <f>IF(J10&gt;0,J10+3,"")</f>
        <v/>
      </c>
      <c r="T10" s="65"/>
      <c r="U10" s="311" t="s">
        <v>59</v>
      </c>
      <c r="V10" s="311"/>
    </row>
    <row r="11" spans="1:22" ht="51" customHeight="1" x14ac:dyDescent="0.2">
      <c r="A11" s="77"/>
      <c r="B11" s="78" t="s">
        <v>61</v>
      </c>
      <c r="C11" s="95" t="s">
        <v>117</v>
      </c>
      <c r="D11" s="95" t="s">
        <v>113</v>
      </c>
      <c r="E11" s="95" t="s">
        <v>5</v>
      </c>
      <c r="F11" s="96" t="s">
        <v>121</v>
      </c>
      <c r="G11" s="97" t="s">
        <v>120</v>
      </c>
      <c r="H11" s="98"/>
      <c r="I11" s="99" t="s">
        <v>122</v>
      </c>
      <c r="J11" s="67" t="s">
        <v>60</v>
      </c>
      <c r="K11" s="68"/>
      <c r="L11" s="99" t="s">
        <v>122</v>
      </c>
      <c r="M11" s="67" t="s">
        <v>60</v>
      </c>
      <c r="N11" s="68"/>
      <c r="O11" s="99" t="s">
        <v>122</v>
      </c>
      <c r="P11" s="69" t="s">
        <v>60</v>
      </c>
      <c r="Q11" s="70"/>
      <c r="R11" s="99" t="s">
        <v>122</v>
      </c>
      <c r="S11" s="69" t="s">
        <v>60</v>
      </c>
      <c r="T11" s="70"/>
      <c r="U11" s="99" t="s">
        <v>122</v>
      </c>
      <c r="V11" s="71" t="s">
        <v>101</v>
      </c>
    </row>
    <row r="12" spans="1:22" s="7" customFormat="1" ht="14.15" customHeight="1" x14ac:dyDescent="0.25">
      <c r="A12" s="100" t="s">
        <v>9</v>
      </c>
      <c r="B12" s="34"/>
      <c r="C12" s="35"/>
      <c r="D12" s="35"/>
      <c r="E12" s="36"/>
      <c r="F12" s="37"/>
      <c r="G12" s="38">
        <v>0</v>
      </c>
      <c r="H12" s="19"/>
      <c r="I12" s="41">
        <v>0</v>
      </c>
      <c r="J12" s="8">
        <f>ROUND($G12*I12,2)</f>
        <v>0</v>
      </c>
      <c r="K12" s="16"/>
      <c r="L12" s="41">
        <v>0</v>
      </c>
      <c r="M12" s="8">
        <f>ROUND($G12*L12,2)</f>
        <v>0</v>
      </c>
      <c r="N12" s="16"/>
      <c r="O12" s="41">
        <v>0</v>
      </c>
      <c r="P12" s="8">
        <f>ROUND($G12*O12,2)</f>
        <v>0</v>
      </c>
      <c r="Q12" s="16"/>
      <c r="R12" s="41">
        <v>0</v>
      </c>
      <c r="S12" s="8">
        <f>ROUND($G12*R12,2)</f>
        <v>0</v>
      </c>
      <c r="T12" s="16"/>
      <c r="U12" s="122">
        <f>I12+L12+O12+R12</f>
        <v>0</v>
      </c>
      <c r="V12" s="8">
        <f>J12+M12+P12+S12</f>
        <v>0</v>
      </c>
    </row>
    <row r="13" spans="1:22" s="7" customFormat="1" ht="14.15" customHeight="1" x14ac:dyDescent="0.25">
      <c r="A13" s="100" t="s">
        <v>10</v>
      </c>
      <c r="B13" s="34"/>
      <c r="C13" s="35"/>
      <c r="D13" s="35"/>
      <c r="E13" s="36"/>
      <c r="F13" s="37"/>
      <c r="G13" s="38">
        <v>0</v>
      </c>
      <c r="H13" s="19"/>
      <c r="I13" s="41">
        <v>0</v>
      </c>
      <c r="J13" s="8">
        <f>ROUND($G13*I13,2)</f>
        <v>0</v>
      </c>
      <c r="K13" s="16"/>
      <c r="L13" s="41">
        <v>0</v>
      </c>
      <c r="M13" s="8">
        <f>ROUND($G13*L13,2)</f>
        <v>0</v>
      </c>
      <c r="N13" s="16"/>
      <c r="O13" s="41">
        <v>0</v>
      </c>
      <c r="P13" s="8">
        <f>ROUND($G13*O13,2)</f>
        <v>0</v>
      </c>
      <c r="Q13" s="16"/>
      <c r="R13" s="41">
        <v>0</v>
      </c>
      <c r="S13" s="8">
        <f>ROUND($G13*R13,2)</f>
        <v>0</v>
      </c>
      <c r="T13" s="16"/>
      <c r="U13" s="122">
        <f t="shared" ref="U13:U21" si="0">I13+L13+O13+R13</f>
        <v>0</v>
      </c>
      <c r="V13" s="8">
        <f t="shared" ref="V13:V21" si="1">J13+M13+P13+S13</f>
        <v>0</v>
      </c>
    </row>
    <row r="14" spans="1:22" s="7" customFormat="1" ht="14.15" customHeight="1" x14ac:dyDescent="0.25">
      <c r="A14" s="100" t="s">
        <v>11</v>
      </c>
      <c r="B14" s="34"/>
      <c r="C14" s="35"/>
      <c r="D14" s="35"/>
      <c r="E14" s="36"/>
      <c r="F14" s="37"/>
      <c r="G14" s="38">
        <v>0</v>
      </c>
      <c r="H14" s="19"/>
      <c r="I14" s="41">
        <v>0</v>
      </c>
      <c r="J14" s="8">
        <f>ROUND($G14*I14,2)</f>
        <v>0</v>
      </c>
      <c r="K14" s="16"/>
      <c r="L14" s="41">
        <v>0</v>
      </c>
      <c r="M14" s="8">
        <f>ROUND($G14*L14,2)</f>
        <v>0</v>
      </c>
      <c r="N14" s="16"/>
      <c r="O14" s="41">
        <v>0</v>
      </c>
      <c r="P14" s="8">
        <f>ROUND($G14*O14,2)</f>
        <v>0</v>
      </c>
      <c r="Q14" s="16"/>
      <c r="R14" s="41">
        <v>0</v>
      </c>
      <c r="S14" s="8">
        <f>ROUND($G14*R14,2)</f>
        <v>0</v>
      </c>
      <c r="T14" s="16"/>
      <c r="U14" s="122">
        <f t="shared" si="0"/>
        <v>0</v>
      </c>
      <c r="V14" s="8">
        <f t="shared" si="1"/>
        <v>0</v>
      </c>
    </row>
    <row r="15" spans="1:22" s="7" customFormat="1" ht="14.15" customHeight="1" x14ac:dyDescent="0.25">
      <c r="A15" s="100" t="s">
        <v>12</v>
      </c>
      <c r="B15" s="34"/>
      <c r="C15" s="35"/>
      <c r="D15" s="35"/>
      <c r="E15" s="36"/>
      <c r="F15" s="37"/>
      <c r="G15" s="38">
        <v>0</v>
      </c>
      <c r="H15" s="19"/>
      <c r="I15" s="41">
        <v>0</v>
      </c>
      <c r="J15" s="8">
        <f>ROUND($G15*I15,2)</f>
        <v>0</v>
      </c>
      <c r="K15" s="16"/>
      <c r="L15" s="41">
        <v>0</v>
      </c>
      <c r="M15" s="8">
        <f t="shared" ref="M15:M21" si="2">ROUND($G15*L15,2)</f>
        <v>0</v>
      </c>
      <c r="N15" s="16"/>
      <c r="O15" s="41">
        <v>0</v>
      </c>
      <c r="P15" s="8">
        <f>ROUND($G15*O15,2)</f>
        <v>0</v>
      </c>
      <c r="Q15" s="16"/>
      <c r="R15" s="41">
        <v>0</v>
      </c>
      <c r="S15" s="8">
        <f>ROUND($G15*R15,2)</f>
        <v>0</v>
      </c>
      <c r="T15" s="16"/>
      <c r="U15" s="122">
        <f t="shared" si="0"/>
        <v>0</v>
      </c>
      <c r="V15" s="8">
        <f t="shared" si="1"/>
        <v>0</v>
      </c>
    </row>
    <row r="16" spans="1:22" s="7" customFormat="1" ht="14.15" customHeight="1" x14ac:dyDescent="0.25">
      <c r="A16" s="100" t="s">
        <v>13</v>
      </c>
      <c r="B16" s="34"/>
      <c r="C16" s="35"/>
      <c r="D16" s="35"/>
      <c r="E16" s="36"/>
      <c r="F16" s="37"/>
      <c r="G16" s="38">
        <v>0</v>
      </c>
      <c r="H16" s="19"/>
      <c r="I16" s="41">
        <v>0</v>
      </c>
      <c r="J16" s="8">
        <f t="shared" ref="J16:J21" si="3">ROUND($G16*I16,2)</f>
        <v>0</v>
      </c>
      <c r="K16" s="16"/>
      <c r="L16" s="41">
        <v>0</v>
      </c>
      <c r="M16" s="8">
        <f t="shared" si="2"/>
        <v>0</v>
      </c>
      <c r="N16" s="16"/>
      <c r="O16" s="41">
        <v>0</v>
      </c>
      <c r="P16" s="8">
        <f t="shared" ref="P16:P21" si="4">ROUND($G16*O16,2)</f>
        <v>0</v>
      </c>
      <c r="Q16" s="16"/>
      <c r="R16" s="41">
        <v>0</v>
      </c>
      <c r="S16" s="8">
        <f t="shared" ref="S16:S21" si="5">ROUND($G16*R16,2)</f>
        <v>0</v>
      </c>
      <c r="T16" s="16"/>
      <c r="U16" s="122">
        <f t="shared" si="0"/>
        <v>0</v>
      </c>
      <c r="V16" s="8">
        <f t="shared" si="1"/>
        <v>0</v>
      </c>
    </row>
    <row r="17" spans="1:22" s="7" customFormat="1" ht="14.15" customHeight="1" x14ac:dyDescent="0.25">
      <c r="A17" s="101" t="s">
        <v>14</v>
      </c>
      <c r="B17" s="34"/>
      <c r="C17" s="35"/>
      <c r="D17" s="35"/>
      <c r="E17" s="36"/>
      <c r="F17" s="37"/>
      <c r="G17" s="38">
        <v>0</v>
      </c>
      <c r="H17" s="19"/>
      <c r="I17" s="41">
        <v>0</v>
      </c>
      <c r="J17" s="8">
        <f t="shared" si="3"/>
        <v>0</v>
      </c>
      <c r="K17" s="16"/>
      <c r="L17" s="41">
        <v>0</v>
      </c>
      <c r="M17" s="8">
        <f t="shared" si="2"/>
        <v>0</v>
      </c>
      <c r="N17" s="16"/>
      <c r="O17" s="41">
        <v>0</v>
      </c>
      <c r="P17" s="8">
        <f t="shared" si="4"/>
        <v>0</v>
      </c>
      <c r="Q17" s="16"/>
      <c r="R17" s="41">
        <v>0</v>
      </c>
      <c r="S17" s="8">
        <f t="shared" si="5"/>
        <v>0</v>
      </c>
      <c r="T17" s="16"/>
      <c r="U17" s="122">
        <f t="shared" si="0"/>
        <v>0</v>
      </c>
      <c r="V17" s="8">
        <f t="shared" si="1"/>
        <v>0</v>
      </c>
    </row>
    <row r="18" spans="1:22" s="7" customFormat="1" ht="14.15" customHeight="1" x14ac:dyDescent="0.25">
      <c r="A18" s="100" t="s">
        <v>43</v>
      </c>
      <c r="B18" s="34"/>
      <c r="C18" s="35"/>
      <c r="D18" s="35"/>
      <c r="E18" s="36"/>
      <c r="F18" s="37"/>
      <c r="G18" s="38">
        <v>0</v>
      </c>
      <c r="H18" s="19"/>
      <c r="I18" s="41">
        <v>0</v>
      </c>
      <c r="J18" s="8">
        <f t="shared" si="3"/>
        <v>0</v>
      </c>
      <c r="K18" s="16"/>
      <c r="L18" s="41">
        <v>0</v>
      </c>
      <c r="M18" s="8">
        <f t="shared" si="2"/>
        <v>0</v>
      </c>
      <c r="N18" s="16"/>
      <c r="O18" s="41">
        <v>0</v>
      </c>
      <c r="P18" s="8">
        <f t="shared" si="4"/>
        <v>0</v>
      </c>
      <c r="Q18" s="16"/>
      <c r="R18" s="41">
        <v>0</v>
      </c>
      <c r="S18" s="8">
        <f t="shared" si="5"/>
        <v>0</v>
      </c>
      <c r="T18" s="16"/>
      <c r="U18" s="122">
        <f t="shared" si="0"/>
        <v>0</v>
      </c>
      <c r="V18" s="8">
        <f t="shared" si="1"/>
        <v>0</v>
      </c>
    </row>
    <row r="19" spans="1:22" s="7" customFormat="1" ht="14.15" customHeight="1" x14ac:dyDescent="0.25">
      <c r="A19" s="100" t="s">
        <v>44</v>
      </c>
      <c r="B19" s="34"/>
      <c r="C19" s="35"/>
      <c r="D19" s="35"/>
      <c r="E19" s="36"/>
      <c r="F19" s="37"/>
      <c r="G19" s="38">
        <v>0</v>
      </c>
      <c r="H19" s="19"/>
      <c r="I19" s="41">
        <v>0</v>
      </c>
      <c r="J19" s="8">
        <f t="shared" si="3"/>
        <v>0</v>
      </c>
      <c r="K19" s="16"/>
      <c r="L19" s="41">
        <v>0</v>
      </c>
      <c r="M19" s="8">
        <f t="shared" si="2"/>
        <v>0</v>
      </c>
      <c r="N19" s="16"/>
      <c r="O19" s="41">
        <v>0</v>
      </c>
      <c r="P19" s="8">
        <f t="shared" si="4"/>
        <v>0</v>
      </c>
      <c r="Q19" s="16"/>
      <c r="R19" s="41">
        <v>0</v>
      </c>
      <c r="S19" s="8">
        <f t="shared" si="5"/>
        <v>0</v>
      </c>
      <c r="T19" s="16"/>
      <c r="U19" s="122">
        <f t="shared" si="0"/>
        <v>0</v>
      </c>
      <c r="V19" s="8">
        <f t="shared" si="1"/>
        <v>0</v>
      </c>
    </row>
    <row r="20" spans="1:22" s="7" customFormat="1" ht="14.15" customHeight="1" x14ac:dyDescent="0.25">
      <c r="A20" s="100" t="s">
        <v>45</v>
      </c>
      <c r="B20" s="34"/>
      <c r="C20" s="35"/>
      <c r="D20" s="35"/>
      <c r="E20" s="36"/>
      <c r="F20" s="37" t="s">
        <v>0</v>
      </c>
      <c r="G20" s="38">
        <v>0</v>
      </c>
      <c r="H20" s="19"/>
      <c r="I20" s="41">
        <v>0</v>
      </c>
      <c r="J20" s="8">
        <f t="shared" si="3"/>
        <v>0</v>
      </c>
      <c r="K20" s="16"/>
      <c r="L20" s="41">
        <v>0</v>
      </c>
      <c r="M20" s="8">
        <f t="shared" si="2"/>
        <v>0</v>
      </c>
      <c r="N20" s="16"/>
      <c r="O20" s="41">
        <v>0</v>
      </c>
      <c r="P20" s="8">
        <f t="shared" si="4"/>
        <v>0</v>
      </c>
      <c r="Q20" s="16"/>
      <c r="R20" s="41">
        <v>0</v>
      </c>
      <c r="S20" s="8">
        <f t="shared" si="5"/>
        <v>0</v>
      </c>
      <c r="T20" s="16"/>
      <c r="U20" s="122">
        <f t="shared" si="0"/>
        <v>0</v>
      </c>
      <c r="V20" s="8">
        <f t="shared" si="1"/>
        <v>0</v>
      </c>
    </row>
    <row r="21" spans="1:22" s="7" customFormat="1" ht="14.15" customHeight="1" x14ac:dyDescent="0.25">
      <c r="A21" s="102" t="s">
        <v>46</v>
      </c>
      <c r="B21" s="39"/>
      <c r="C21" s="40"/>
      <c r="D21" s="35"/>
      <c r="E21" s="36"/>
      <c r="F21" s="37" t="s">
        <v>0</v>
      </c>
      <c r="G21" s="38">
        <v>0</v>
      </c>
      <c r="H21" s="19"/>
      <c r="I21" s="41">
        <v>0</v>
      </c>
      <c r="J21" s="8">
        <f t="shared" si="3"/>
        <v>0</v>
      </c>
      <c r="K21" s="16"/>
      <c r="L21" s="41">
        <v>0</v>
      </c>
      <c r="M21" s="8">
        <f t="shared" si="2"/>
        <v>0</v>
      </c>
      <c r="N21" s="16"/>
      <c r="O21" s="41">
        <v>0</v>
      </c>
      <c r="P21" s="11">
        <f t="shared" si="4"/>
        <v>0</v>
      </c>
      <c r="Q21" s="16"/>
      <c r="R21" s="41">
        <v>0</v>
      </c>
      <c r="S21" s="11">
        <f t="shared" si="5"/>
        <v>0</v>
      </c>
      <c r="T21" s="16"/>
      <c r="U21" s="123">
        <f t="shared" si="0"/>
        <v>0</v>
      </c>
      <c r="V21" s="11">
        <f t="shared" si="1"/>
        <v>0</v>
      </c>
    </row>
    <row r="22" spans="1:22" s="7" customFormat="1" ht="14.15" customHeight="1" x14ac:dyDescent="0.25">
      <c r="A22" s="103"/>
      <c r="B22" s="280" t="s">
        <v>19</v>
      </c>
      <c r="C22" s="115"/>
      <c r="D22" s="115"/>
      <c r="E22" s="116"/>
      <c r="F22" s="116"/>
      <c r="G22" s="116"/>
      <c r="H22" s="117"/>
      <c r="I22" s="281">
        <f>SUM(I12:I21)</f>
        <v>0</v>
      </c>
      <c r="J22" s="282">
        <f>SUM(J12:J21)</f>
        <v>0</v>
      </c>
      <c r="K22" s="17"/>
      <c r="L22" s="281">
        <f>SUM(L12:L21)</f>
        <v>0</v>
      </c>
      <c r="M22" s="282">
        <f>SUM(M12:M21)</f>
        <v>0</v>
      </c>
      <c r="N22" s="17"/>
      <c r="O22" s="281">
        <f>SUM(O12:O21)</f>
        <v>0</v>
      </c>
      <c r="P22" s="31">
        <f>SUM(P12:P21)</f>
        <v>0</v>
      </c>
      <c r="Q22" s="17"/>
      <c r="R22" s="281">
        <f>SUM(R12:R21)</f>
        <v>0</v>
      </c>
      <c r="S22" s="31">
        <f>SUM(S12:S21)</f>
        <v>0</v>
      </c>
      <c r="T22" s="17"/>
      <c r="U22" s="124">
        <f>I22+L22+O22+R22</f>
        <v>0</v>
      </c>
      <c r="V22" s="31">
        <f>J22+M22+P22+S22</f>
        <v>0</v>
      </c>
    </row>
    <row r="23" spans="1:22" s="7" customFormat="1" ht="14.15" customHeight="1" x14ac:dyDescent="0.25">
      <c r="A23" s="101"/>
      <c r="B23" s="126" t="s">
        <v>119</v>
      </c>
      <c r="C23" s="276">
        <v>0</v>
      </c>
      <c r="D23" s="101"/>
      <c r="E23" s="101"/>
      <c r="F23" s="277"/>
      <c r="G23" s="277"/>
      <c r="H23" s="235"/>
      <c r="I23" s="126"/>
      <c r="J23" s="8">
        <f>ROUND($C$23*J22,2)</f>
        <v>0</v>
      </c>
      <c r="K23" s="16"/>
      <c r="L23" s="126"/>
      <c r="M23" s="8">
        <f>ROUND($C$23*M22,2)</f>
        <v>0</v>
      </c>
      <c r="N23" s="16"/>
      <c r="O23" s="126"/>
      <c r="P23" s="8">
        <f>ROUND($C$23*P22,2)</f>
        <v>0</v>
      </c>
      <c r="Q23" s="16"/>
      <c r="R23" s="126"/>
      <c r="S23" s="8">
        <f>ROUND($C$23*S22,2)</f>
        <v>0</v>
      </c>
      <c r="T23" s="16"/>
      <c r="U23" s="126"/>
      <c r="V23" s="8">
        <f>J23+M23+P23+S23</f>
        <v>0</v>
      </c>
    </row>
    <row r="24" spans="1:22" s="7" customFormat="1" x14ac:dyDescent="0.25">
      <c r="A24" s="101"/>
      <c r="B24" s="126"/>
      <c r="C24" s="126"/>
      <c r="D24" s="126"/>
      <c r="E24" s="279"/>
      <c r="F24" s="279"/>
      <c r="G24" s="279"/>
      <c r="H24" s="94"/>
      <c r="I24" s="126"/>
      <c r="J24" s="126"/>
      <c r="K24" s="137"/>
      <c r="L24" s="126"/>
      <c r="M24" s="101"/>
      <c r="N24" s="137"/>
      <c r="O24" s="101"/>
      <c r="P24" s="101"/>
      <c r="Q24" s="15"/>
      <c r="R24" s="126"/>
      <c r="S24" s="126"/>
      <c r="T24" s="15"/>
      <c r="U24" s="101"/>
      <c r="V24" s="101"/>
    </row>
    <row r="25" spans="1:22" s="7" customFormat="1" ht="10.5" thickBot="1" x14ac:dyDescent="0.3">
      <c r="A25" s="76" t="s">
        <v>15</v>
      </c>
      <c r="B25" s="119" t="s">
        <v>21</v>
      </c>
      <c r="C25" s="119"/>
      <c r="D25" s="119"/>
      <c r="E25" s="114" t="s">
        <v>6</v>
      </c>
      <c r="F25" s="119"/>
      <c r="G25" s="119"/>
      <c r="H25" s="94"/>
      <c r="I25" s="114"/>
      <c r="J25" s="114"/>
      <c r="K25" s="137"/>
      <c r="L25" s="114"/>
      <c r="M25" s="125"/>
      <c r="N25" s="137"/>
      <c r="O25" s="125"/>
      <c r="P25" s="125"/>
      <c r="Q25" s="15"/>
      <c r="R25" s="114"/>
      <c r="S25" s="114"/>
      <c r="T25" s="15"/>
      <c r="U25" s="125"/>
      <c r="V25" s="125"/>
    </row>
    <row r="26" spans="1:22" s="7" customFormat="1" ht="13.5" customHeight="1" x14ac:dyDescent="0.25">
      <c r="A26" s="104" t="s">
        <v>16</v>
      </c>
      <c r="B26" s="307"/>
      <c r="C26" s="307"/>
      <c r="D26" s="307"/>
      <c r="E26" s="307"/>
      <c r="F26" s="307"/>
      <c r="G26" s="307"/>
      <c r="H26" s="9"/>
      <c r="I26" s="126"/>
      <c r="J26" s="38">
        <v>0</v>
      </c>
      <c r="K26" s="19"/>
      <c r="L26" s="126"/>
      <c r="M26" s="38">
        <v>0</v>
      </c>
      <c r="N26" s="19"/>
      <c r="O26" s="126"/>
      <c r="P26" s="38">
        <v>0</v>
      </c>
      <c r="Q26" s="19"/>
      <c r="R26" s="126"/>
      <c r="S26" s="38">
        <v>0</v>
      </c>
      <c r="T26" s="19"/>
      <c r="U26" s="126"/>
      <c r="V26" s="8">
        <f>J26+M26+P26+S26</f>
        <v>0</v>
      </c>
    </row>
    <row r="27" spans="1:22" s="7" customFormat="1" ht="13.5" customHeight="1" x14ac:dyDescent="0.25">
      <c r="A27" s="105" t="s">
        <v>7</v>
      </c>
      <c r="B27" s="307"/>
      <c r="C27" s="307"/>
      <c r="D27" s="307"/>
      <c r="E27" s="307"/>
      <c r="F27" s="307"/>
      <c r="G27" s="307"/>
      <c r="H27" s="9"/>
      <c r="I27" s="126"/>
      <c r="J27" s="38">
        <v>0</v>
      </c>
      <c r="K27" s="19"/>
      <c r="L27" s="126"/>
      <c r="M27" s="38">
        <v>0</v>
      </c>
      <c r="N27" s="19"/>
      <c r="O27" s="126"/>
      <c r="P27" s="38">
        <v>0</v>
      </c>
      <c r="Q27" s="19"/>
      <c r="R27" s="126"/>
      <c r="S27" s="38">
        <v>0</v>
      </c>
      <c r="T27" s="19"/>
      <c r="U27" s="126"/>
      <c r="V27" s="8">
        <f t="shared" ref="V27:V30" si="6">J27+M27+P27+S27</f>
        <v>0</v>
      </c>
    </row>
    <row r="28" spans="1:22" s="7" customFormat="1" ht="12.75" customHeight="1" x14ac:dyDescent="0.25">
      <c r="A28" s="106" t="s">
        <v>17</v>
      </c>
      <c r="B28" s="307"/>
      <c r="C28" s="307"/>
      <c r="D28" s="307"/>
      <c r="E28" s="307"/>
      <c r="F28" s="307"/>
      <c r="G28" s="307"/>
      <c r="H28" s="9"/>
      <c r="I28" s="126"/>
      <c r="J28" s="38">
        <v>0</v>
      </c>
      <c r="K28" s="19"/>
      <c r="L28" s="126"/>
      <c r="M28" s="38">
        <v>0</v>
      </c>
      <c r="N28" s="19"/>
      <c r="O28" s="126"/>
      <c r="P28" s="38">
        <v>0</v>
      </c>
      <c r="Q28" s="19"/>
      <c r="R28" s="126"/>
      <c r="S28" s="38">
        <v>0</v>
      </c>
      <c r="T28" s="19"/>
      <c r="U28" s="126"/>
      <c r="V28" s="8">
        <f t="shared" si="6"/>
        <v>0</v>
      </c>
    </row>
    <row r="29" spans="1:22" s="7" customFormat="1" ht="13.5" customHeight="1" x14ac:dyDescent="0.25">
      <c r="A29" s="107" t="s">
        <v>18</v>
      </c>
      <c r="B29" s="308"/>
      <c r="C29" s="308"/>
      <c r="D29" s="308"/>
      <c r="E29" s="308"/>
      <c r="F29" s="308"/>
      <c r="G29" s="308"/>
      <c r="H29" s="9"/>
      <c r="I29" s="118"/>
      <c r="J29" s="42">
        <v>0</v>
      </c>
      <c r="K29" s="19"/>
      <c r="L29" s="118"/>
      <c r="M29" s="42">
        <v>0</v>
      </c>
      <c r="N29" s="19"/>
      <c r="O29" s="118"/>
      <c r="P29" s="42">
        <v>0</v>
      </c>
      <c r="Q29" s="19"/>
      <c r="R29" s="118"/>
      <c r="S29" s="42">
        <v>0</v>
      </c>
      <c r="T29" s="19"/>
      <c r="U29" s="118"/>
      <c r="V29" s="8">
        <f t="shared" si="6"/>
        <v>0</v>
      </c>
    </row>
    <row r="30" spans="1:22" s="7" customFormat="1" ht="14.15" customHeight="1" thickBot="1" x14ac:dyDescent="0.3">
      <c r="A30" s="76"/>
      <c r="B30" s="119" t="s">
        <v>20</v>
      </c>
      <c r="C30" s="119"/>
      <c r="D30" s="119"/>
      <c r="E30" s="121"/>
      <c r="F30" s="121"/>
      <c r="G30" s="121"/>
      <c r="H30" s="20"/>
      <c r="I30" s="144"/>
      <c r="J30" s="12">
        <f>SUM(J26:J29)</f>
        <v>0</v>
      </c>
      <c r="K30" s="17"/>
      <c r="L30" s="127"/>
      <c r="M30" s="275">
        <f>SUM(M26:M29)</f>
        <v>0</v>
      </c>
      <c r="N30" s="17"/>
      <c r="O30" s="127"/>
      <c r="P30" s="12">
        <f>SUM(P26:P29)</f>
        <v>0</v>
      </c>
      <c r="Q30" s="17"/>
      <c r="R30" s="257"/>
      <c r="S30" s="12">
        <f>SUM(S26:S29)</f>
        <v>0</v>
      </c>
      <c r="T30" s="17"/>
      <c r="U30" s="127"/>
      <c r="V30" s="13">
        <f t="shared" si="6"/>
        <v>0</v>
      </c>
    </row>
    <row r="31" spans="1:22" s="7" customFormat="1" ht="14.15" customHeight="1" x14ac:dyDescent="0.25">
      <c r="A31" s="101"/>
      <c r="B31" s="126"/>
      <c r="C31" s="126"/>
      <c r="D31" s="126"/>
      <c r="E31" s="154"/>
      <c r="F31" s="154"/>
      <c r="G31" s="154"/>
      <c r="H31" s="20"/>
      <c r="I31" s="145"/>
      <c r="J31" s="128"/>
      <c r="K31" s="155"/>
      <c r="L31" s="126"/>
      <c r="M31" s="128"/>
      <c r="N31" s="155"/>
      <c r="O31" s="126"/>
      <c r="P31" s="128"/>
      <c r="Q31" s="24"/>
      <c r="R31" s="126"/>
      <c r="S31" s="128"/>
      <c r="T31" s="24"/>
      <c r="U31" s="126"/>
      <c r="V31" s="128"/>
    </row>
    <row r="32" spans="1:22" s="7" customFormat="1" ht="23.25" customHeight="1" thickBot="1" x14ac:dyDescent="0.3">
      <c r="A32" s="76" t="s">
        <v>22</v>
      </c>
      <c r="B32" s="156" t="s">
        <v>40</v>
      </c>
      <c r="C32" s="156"/>
      <c r="D32" s="156"/>
      <c r="E32" s="114" t="s">
        <v>6</v>
      </c>
      <c r="F32" s="121"/>
      <c r="G32" s="121"/>
      <c r="H32" s="20"/>
      <c r="I32" s="146"/>
      <c r="J32" s="129"/>
      <c r="K32" s="157"/>
      <c r="L32" s="114"/>
      <c r="M32" s="129"/>
      <c r="N32" s="157"/>
      <c r="O32" s="114"/>
      <c r="P32" s="129"/>
      <c r="Q32" s="25"/>
      <c r="R32" s="114"/>
      <c r="S32" s="129"/>
      <c r="T32" s="25"/>
      <c r="U32" s="114"/>
      <c r="V32" s="129"/>
    </row>
    <row r="33" spans="1:22" s="7" customFormat="1" ht="14.15" customHeight="1" x14ac:dyDescent="0.25">
      <c r="A33" s="105" t="s">
        <v>23</v>
      </c>
      <c r="B33" s="307"/>
      <c r="C33" s="307"/>
      <c r="D33" s="307"/>
      <c r="E33" s="307"/>
      <c r="F33" s="307"/>
      <c r="G33" s="307"/>
      <c r="H33" s="9"/>
      <c r="I33" s="126"/>
      <c r="J33" s="38">
        <v>0</v>
      </c>
      <c r="K33" s="19"/>
      <c r="L33" s="31"/>
      <c r="M33" s="38">
        <v>0</v>
      </c>
      <c r="N33" s="19"/>
      <c r="O33" s="31"/>
      <c r="P33" s="38">
        <v>0</v>
      </c>
      <c r="Q33" s="19"/>
      <c r="R33" s="31"/>
      <c r="S33" s="38">
        <v>0</v>
      </c>
      <c r="T33" s="19"/>
      <c r="U33" s="31"/>
      <c r="V33" s="8">
        <f>J33+M33+P33+S33</f>
        <v>0</v>
      </c>
    </row>
    <row r="34" spans="1:22" s="7" customFormat="1" ht="14.15" customHeight="1" x14ac:dyDescent="0.25">
      <c r="A34" s="105" t="s">
        <v>24</v>
      </c>
      <c r="B34" s="307"/>
      <c r="C34" s="307"/>
      <c r="D34" s="307"/>
      <c r="E34" s="307"/>
      <c r="F34" s="307"/>
      <c r="G34" s="307"/>
      <c r="H34" s="9"/>
      <c r="I34" s="126"/>
      <c r="J34" s="38">
        <v>0</v>
      </c>
      <c r="K34" s="19"/>
      <c r="L34" s="31"/>
      <c r="M34" s="38">
        <v>0</v>
      </c>
      <c r="N34" s="19"/>
      <c r="O34" s="31"/>
      <c r="P34" s="38">
        <v>0</v>
      </c>
      <c r="Q34" s="19"/>
      <c r="R34" s="31"/>
      <c r="S34" s="38">
        <v>0</v>
      </c>
      <c r="T34" s="19"/>
      <c r="U34" s="31"/>
      <c r="V34" s="8">
        <f t="shared" ref="V34:V37" si="7">J34+M34+P34+S34</f>
        <v>0</v>
      </c>
    </row>
    <row r="35" spans="1:22" s="7" customFormat="1" ht="14.15" customHeight="1" x14ac:dyDescent="0.25">
      <c r="A35" s="106" t="s">
        <v>25</v>
      </c>
      <c r="B35" s="307"/>
      <c r="C35" s="307"/>
      <c r="D35" s="307"/>
      <c r="E35" s="307"/>
      <c r="F35" s="307"/>
      <c r="G35" s="307"/>
      <c r="H35" s="9"/>
      <c r="I35" s="126"/>
      <c r="J35" s="38">
        <v>0</v>
      </c>
      <c r="K35" s="19"/>
      <c r="L35" s="31"/>
      <c r="M35" s="38">
        <v>0</v>
      </c>
      <c r="N35" s="19"/>
      <c r="O35" s="31"/>
      <c r="P35" s="38">
        <v>0</v>
      </c>
      <c r="Q35" s="19"/>
      <c r="R35" s="31"/>
      <c r="S35" s="38">
        <v>0</v>
      </c>
      <c r="T35" s="19"/>
      <c r="U35" s="31"/>
      <c r="V35" s="8">
        <f t="shared" si="7"/>
        <v>0</v>
      </c>
    </row>
    <row r="36" spans="1:22" s="7" customFormat="1" ht="14.15" customHeight="1" x14ac:dyDescent="0.25">
      <c r="A36" s="107" t="s">
        <v>26</v>
      </c>
      <c r="B36" s="308"/>
      <c r="C36" s="308"/>
      <c r="D36" s="308"/>
      <c r="E36" s="308"/>
      <c r="F36" s="308"/>
      <c r="G36" s="308"/>
      <c r="H36" s="9"/>
      <c r="I36" s="118"/>
      <c r="J36" s="42">
        <v>0</v>
      </c>
      <c r="K36" s="19"/>
      <c r="L36" s="130"/>
      <c r="M36" s="42">
        <v>0</v>
      </c>
      <c r="N36" s="19"/>
      <c r="O36" s="130"/>
      <c r="P36" s="42">
        <v>0</v>
      </c>
      <c r="Q36" s="19"/>
      <c r="R36" s="130"/>
      <c r="S36" s="42">
        <v>0</v>
      </c>
      <c r="T36" s="19"/>
      <c r="U36" s="130"/>
      <c r="V36" s="8">
        <f t="shared" si="7"/>
        <v>0</v>
      </c>
    </row>
    <row r="37" spans="1:22" s="7" customFormat="1" ht="14.15" customHeight="1" thickBot="1" x14ac:dyDescent="0.3">
      <c r="A37" s="76"/>
      <c r="B37" s="309" t="s">
        <v>116</v>
      </c>
      <c r="C37" s="309"/>
      <c r="D37" s="309"/>
      <c r="E37" s="309"/>
      <c r="F37" s="309"/>
      <c r="G37" s="121"/>
      <c r="H37" s="117"/>
      <c r="I37" s="144"/>
      <c r="J37" s="12">
        <f>SUM(J33:J36)</f>
        <v>0</v>
      </c>
      <c r="K37" s="17"/>
      <c r="L37" s="127"/>
      <c r="M37" s="12">
        <f>SUM(M33:M36)</f>
        <v>0</v>
      </c>
      <c r="N37" s="17"/>
      <c r="O37" s="127"/>
      <c r="P37" s="12">
        <f>SUM(P33:P36)</f>
        <v>0</v>
      </c>
      <c r="Q37" s="17"/>
      <c r="R37" s="257"/>
      <c r="S37" s="12">
        <f>SUM(S33:S36)</f>
        <v>0</v>
      </c>
      <c r="T37" s="17"/>
      <c r="U37" s="127"/>
      <c r="V37" s="13">
        <f t="shared" si="7"/>
        <v>0</v>
      </c>
    </row>
    <row r="38" spans="1:22" s="7" customFormat="1" ht="14.15" customHeight="1" x14ac:dyDescent="0.25">
      <c r="A38" s="100"/>
      <c r="B38" s="113"/>
      <c r="C38" s="113"/>
      <c r="D38" s="113"/>
      <c r="E38" s="158"/>
      <c r="F38" s="158"/>
      <c r="G38" s="158"/>
      <c r="H38" s="117"/>
      <c r="I38" s="147"/>
      <c r="J38" s="113"/>
      <c r="K38" s="137"/>
      <c r="L38" s="8"/>
      <c r="M38" s="113"/>
      <c r="N38" s="137"/>
      <c r="O38" s="8"/>
      <c r="P38" s="113"/>
      <c r="Q38" s="15"/>
      <c r="R38" s="8"/>
      <c r="S38" s="113"/>
      <c r="T38" s="15"/>
      <c r="U38" s="8"/>
      <c r="V38" s="113"/>
    </row>
    <row r="39" spans="1:22" s="7" customFormat="1" ht="14.15" customHeight="1" thickBot="1" x14ac:dyDescent="0.3">
      <c r="A39" s="76" t="s">
        <v>27</v>
      </c>
      <c r="B39" s="119" t="s">
        <v>39</v>
      </c>
      <c r="C39" s="119"/>
      <c r="D39" s="119"/>
      <c r="E39" s="114" t="s">
        <v>6</v>
      </c>
      <c r="F39" s="121"/>
      <c r="G39" s="121"/>
      <c r="H39" s="117"/>
      <c r="I39" s="148"/>
      <c r="J39" s="114"/>
      <c r="K39" s="137"/>
      <c r="L39" s="131"/>
      <c r="M39" s="114"/>
      <c r="N39" s="137"/>
      <c r="O39" s="131"/>
      <c r="P39" s="114"/>
      <c r="Q39" s="15"/>
      <c r="R39" s="131"/>
      <c r="S39" s="114"/>
      <c r="T39" s="15"/>
      <c r="U39" s="131"/>
      <c r="V39" s="114"/>
    </row>
    <row r="40" spans="1:22" s="7" customFormat="1" ht="22.5" customHeight="1" x14ac:dyDescent="0.25">
      <c r="A40" s="105" t="s">
        <v>28</v>
      </c>
      <c r="B40" s="159" t="s">
        <v>41</v>
      </c>
      <c r="C40" s="310"/>
      <c r="D40" s="310"/>
      <c r="E40" s="310"/>
      <c r="F40" s="310"/>
      <c r="G40" s="310"/>
      <c r="H40" s="9"/>
      <c r="I40" s="126"/>
      <c r="J40" s="38">
        <v>0</v>
      </c>
      <c r="K40" s="19"/>
      <c r="L40" s="8"/>
      <c r="M40" s="38">
        <v>0</v>
      </c>
      <c r="N40" s="19"/>
      <c r="O40" s="8"/>
      <c r="P40" s="38">
        <v>0</v>
      </c>
      <c r="Q40" s="19"/>
      <c r="R40" s="8"/>
      <c r="S40" s="38">
        <v>0</v>
      </c>
      <c r="T40" s="19"/>
      <c r="U40" s="8"/>
      <c r="V40" s="8">
        <f>J40+M40+P40+S40</f>
        <v>0</v>
      </c>
    </row>
    <row r="41" spans="1:22" s="7" customFormat="1" ht="24" customHeight="1" x14ac:dyDescent="0.25">
      <c r="A41" s="105" t="s">
        <v>29</v>
      </c>
      <c r="B41" s="160" t="s">
        <v>38</v>
      </c>
      <c r="C41" s="305"/>
      <c r="D41" s="305"/>
      <c r="E41" s="305"/>
      <c r="F41" s="305"/>
      <c r="G41" s="305"/>
      <c r="H41" s="9"/>
      <c r="I41" s="126"/>
      <c r="J41" s="38">
        <v>0</v>
      </c>
      <c r="K41" s="19"/>
      <c r="L41" s="8"/>
      <c r="M41" s="38">
        <v>0</v>
      </c>
      <c r="N41" s="19"/>
      <c r="O41" s="8"/>
      <c r="P41" s="38">
        <v>0</v>
      </c>
      <c r="Q41" s="19"/>
      <c r="R41" s="8"/>
      <c r="S41" s="38">
        <v>0</v>
      </c>
      <c r="T41" s="19"/>
      <c r="U41" s="8"/>
      <c r="V41" s="8">
        <f t="shared" ref="V41:V44" si="8">J41+M41+P41+S41</f>
        <v>0</v>
      </c>
    </row>
    <row r="42" spans="1:22" s="7" customFormat="1" ht="14.15" customHeight="1" x14ac:dyDescent="0.25">
      <c r="A42" s="108" t="s">
        <v>30</v>
      </c>
      <c r="B42" s="161" t="s">
        <v>32</v>
      </c>
      <c r="C42" s="305" t="s">
        <v>0</v>
      </c>
      <c r="D42" s="305"/>
      <c r="E42" s="305"/>
      <c r="F42" s="305"/>
      <c r="G42" s="305"/>
      <c r="H42" s="9"/>
      <c r="I42" s="126"/>
      <c r="J42" s="38">
        <v>0</v>
      </c>
      <c r="K42" s="19"/>
      <c r="L42" s="8"/>
      <c r="M42" s="38">
        <v>0</v>
      </c>
      <c r="N42" s="19"/>
      <c r="O42" s="8"/>
      <c r="P42" s="38">
        <v>0</v>
      </c>
      <c r="Q42" s="19"/>
      <c r="R42" s="8"/>
      <c r="S42" s="38">
        <v>0</v>
      </c>
      <c r="T42" s="19"/>
      <c r="U42" s="8"/>
      <c r="V42" s="8">
        <f t="shared" si="8"/>
        <v>0</v>
      </c>
    </row>
    <row r="43" spans="1:22" s="7" customFormat="1" ht="14.15" customHeight="1" x14ac:dyDescent="0.25">
      <c r="A43" s="107" t="s">
        <v>31</v>
      </c>
      <c r="B43" s="162" t="s">
        <v>33</v>
      </c>
      <c r="C43" s="306"/>
      <c r="D43" s="306"/>
      <c r="E43" s="306"/>
      <c r="F43" s="306"/>
      <c r="G43" s="306"/>
      <c r="H43" s="9"/>
      <c r="I43" s="118"/>
      <c r="J43" s="42">
        <v>0</v>
      </c>
      <c r="K43" s="19"/>
      <c r="L43" s="11"/>
      <c r="M43" s="42">
        <v>0</v>
      </c>
      <c r="N43" s="19"/>
      <c r="O43" s="11"/>
      <c r="P43" s="42">
        <v>0</v>
      </c>
      <c r="Q43" s="19"/>
      <c r="R43" s="11"/>
      <c r="S43" s="42">
        <v>0</v>
      </c>
      <c r="T43" s="19"/>
      <c r="U43" s="11"/>
      <c r="V43" s="8">
        <f t="shared" si="8"/>
        <v>0</v>
      </c>
    </row>
    <row r="44" spans="1:22" s="7" customFormat="1" ht="13.5" customHeight="1" thickBot="1" x14ac:dyDescent="0.3">
      <c r="A44" s="76"/>
      <c r="B44" s="119" t="s">
        <v>34</v>
      </c>
      <c r="C44" s="119"/>
      <c r="D44" s="119"/>
      <c r="E44" s="166"/>
      <c r="F44" s="166"/>
      <c r="G44" s="166"/>
      <c r="H44" s="170"/>
      <c r="I44" s="144"/>
      <c r="J44" s="275">
        <f>SUM(J40:J43)</f>
        <v>0</v>
      </c>
      <c r="K44" s="17"/>
      <c r="L44" s="100"/>
      <c r="M44" s="12">
        <f>SUM(M40:M43)</f>
        <v>0</v>
      </c>
      <c r="N44" s="17"/>
      <c r="O44" s="100"/>
      <c r="P44" s="12">
        <f>SUM(P40:P43)</f>
        <v>0</v>
      </c>
      <c r="Q44" s="17"/>
      <c r="R44" s="113"/>
      <c r="S44" s="12">
        <f>SUM(S40:S43)</f>
        <v>0</v>
      </c>
      <c r="T44" s="17"/>
      <c r="U44" s="100"/>
      <c r="V44" s="13">
        <f t="shared" si="8"/>
        <v>0</v>
      </c>
    </row>
    <row r="45" spans="1:22" s="7" customFormat="1" ht="13.5" customHeight="1" x14ac:dyDescent="0.25">
      <c r="A45" s="109"/>
      <c r="B45" s="163"/>
      <c r="C45" s="163"/>
      <c r="D45" s="163"/>
      <c r="E45" s="167"/>
      <c r="F45" s="167"/>
      <c r="G45" s="167"/>
      <c r="H45" s="170"/>
      <c r="I45" s="132"/>
      <c r="J45" s="171"/>
      <c r="K45" s="172"/>
      <c r="L45" s="132"/>
      <c r="M45" s="171"/>
      <c r="N45" s="172"/>
      <c r="O45" s="132"/>
      <c r="P45" s="171"/>
      <c r="Q45" s="22"/>
      <c r="R45" s="132"/>
      <c r="S45" s="171"/>
      <c r="T45" s="22"/>
      <c r="U45" s="132"/>
      <c r="V45" s="133"/>
    </row>
    <row r="46" spans="1:22" s="7" customFormat="1" ht="10.5" thickBot="1" x14ac:dyDescent="0.3">
      <c r="A46" s="110" t="s">
        <v>93</v>
      </c>
      <c r="B46" s="164"/>
      <c r="C46" s="164"/>
      <c r="D46" s="164"/>
      <c r="E46" s="168"/>
      <c r="F46" s="168"/>
      <c r="G46" s="168"/>
      <c r="H46" s="170"/>
      <c r="I46" s="149"/>
      <c r="J46" s="23">
        <f>J22+J23+J30+J37+J44</f>
        <v>0</v>
      </c>
      <c r="K46" s="17"/>
      <c r="L46" s="134"/>
      <c r="M46" s="23">
        <f>M22+M23+M30+M37+M44</f>
        <v>0</v>
      </c>
      <c r="N46" s="17"/>
      <c r="O46" s="134"/>
      <c r="P46" s="23">
        <f>P22+P23+P30+P37+P44</f>
        <v>0</v>
      </c>
      <c r="Q46" s="17"/>
      <c r="R46" s="258"/>
      <c r="S46" s="23">
        <f>S22+S23+S30+S37+S44</f>
        <v>0</v>
      </c>
      <c r="T46" s="17"/>
      <c r="U46" s="134"/>
      <c r="V46" s="23">
        <f>V22+V23+V30+V37+V44</f>
        <v>0</v>
      </c>
    </row>
    <row r="47" spans="1:22" ht="14.15" customHeight="1" thickTop="1" x14ac:dyDescent="0.2">
      <c r="A47" s="50"/>
      <c r="B47" s="165"/>
      <c r="C47" s="165"/>
      <c r="D47" s="165"/>
      <c r="E47" s="169"/>
      <c r="F47" s="169"/>
      <c r="G47" s="169"/>
      <c r="H47" s="173"/>
      <c r="I47" s="150"/>
      <c r="J47" s="150" t="s">
        <v>0</v>
      </c>
      <c r="K47" s="174"/>
      <c r="L47" s="150"/>
      <c r="M47" s="50"/>
      <c r="N47" s="55"/>
      <c r="O47" s="50"/>
      <c r="P47" s="50"/>
      <c r="R47" s="165"/>
      <c r="S47" s="165"/>
      <c r="U47" s="50"/>
      <c r="V47" s="50"/>
    </row>
    <row r="48" spans="1:22" x14ac:dyDescent="0.2">
      <c r="A48" s="50"/>
      <c r="B48" s="165"/>
      <c r="C48" s="165"/>
      <c r="D48" s="165"/>
      <c r="E48" s="165"/>
      <c r="F48" s="165"/>
      <c r="G48" s="151"/>
      <c r="H48" s="55"/>
      <c r="I48" s="151"/>
      <c r="J48" s="151"/>
      <c r="K48" s="55"/>
      <c r="L48" s="151"/>
      <c r="M48" s="93"/>
      <c r="N48" s="55"/>
      <c r="O48" s="93"/>
      <c r="P48" s="93"/>
      <c r="R48" s="151"/>
      <c r="S48" s="151"/>
      <c r="U48" s="93"/>
      <c r="V48" s="93"/>
    </row>
    <row r="49" spans="1:23" s="7" customFormat="1" ht="14.15" customHeight="1" x14ac:dyDescent="0.25">
      <c r="A49" s="111" t="s">
        <v>2</v>
      </c>
      <c r="B49" s="102"/>
      <c r="C49" s="111"/>
      <c r="D49" s="111"/>
      <c r="E49" s="120" t="s">
        <v>0</v>
      </c>
      <c r="F49" s="120"/>
      <c r="G49" s="120"/>
      <c r="H49" s="175"/>
      <c r="I49" s="11"/>
      <c r="J49" s="11"/>
      <c r="K49" s="176"/>
      <c r="L49" s="11"/>
      <c r="M49" s="102"/>
      <c r="N49" s="141"/>
      <c r="O49" s="102"/>
      <c r="P49" s="102"/>
      <c r="Q49" s="29"/>
      <c r="R49" s="118"/>
      <c r="S49" s="118"/>
      <c r="T49" s="29"/>
      <c r="U49" s="102"/>
      <c r="V49" s="102"/>
    </row>
    <row r="50" spans="1:23" s="7" customFormat="1" ht="14.15" customHeight="1" x14ac:dyDescent="0.25">
      <c r="A50" s="101"/>
      <c r="B50" s="126" t="s">
        <v>62</v>
      </c>
      <c r="C50" s="126"/>
      <c r="D50" s="126"/>
      <c r="E50" s="135">
        <f>E54-SUM(E51:E53)</f>
        <v>1</v>
      </c>
      <c r="F50" s="135"/>
      <c r="G50" s="8"/>
      <c r="H50" s="8"/>
      <c r="I50" s="100"/>
      <c r="J50" s="8">
        <f>J46-SUM(J51:J53)</f>
        <v>0</v>
      </c>
      <c r="K50" s="126"/>
      <c r="L50" s="135"/>
      <c r="M50" s="8">
        <f>M46-SUM(M51:M53)</f>
        <v>0</v>
      </c>
      <c r="N50" s="126"/>
      <c r="O50" s="135"/>
      <c r="P50" s="8">
        <f>P46-SUM(P51:P53)</f>
        <v>0</v>
      </c>
      <c r="Q50" s="15"/>
      <c r="R50" s="135"/>
      <c r="S50" s="8">
        <f>S46-SUM(S51:S53)</f>
        <v>0</v>
      </c>
      <c r="T50" s="9"/>
      <c r="U50" s="135"/>
      <c r="V50" s="8">
        <f>J50+M50+P50+S50</f>
        <v>0</v>
      </c>
    </row>
    <row r="51" spans="1:23" s="7" customFormat="1" ht="14.15" customHeight="1" x14ac:dyDescent="0.25">
      <c r="A51" s="100"/>
      <c r="B51" s="113" t="s">
        <v>63</v>
      </c>
      <c r="C51" s="113"/>
      <c r="D51" s="113"/>
      <c r="E51" s="32">
        <v>0</v>
      </c>
      <c r="F51" s="135"/>
      <c r="G51" s="8"/>
      <c r="H51" s="8"/>
      <c r="I51" s="100"/>
      <c r="J51" s="8">
        <f>ROUND($E$51*J$46,2)</f>
        <v>0</v>
      </c>
      <c r="K51" s="126"/>
      <c r="L51" s="135"/>
      <c r="M51" s="8">
        <f>ROUND($E$51*M$46,2)</f>
        <v>0</v>
      </c>
      <c r="N51" s="126"/>
      <c r="O51" s="135"/>
      <c r="P51" s="8">
        <f>ROUND($E$51*P$46,2)</f>
        <v>0</v>
      </c>
      <c r="Q51" s="15"/>
      <c r="R51" s="135"/>
      <c r="S51" s="8">
        <f>ROUND($E$51*S$46,2)</f>
        <v>0</v>
      </c>
      <c r="T51" s="9"/>
      <c r="U51" s="135"/>
      <c r="V51" s="8">
        <f>J51+M51+P51+S51</f>
        <v>0</v>
      </c>
    </row>
    <row r="52" spans="1:23" s="7" customFormat="1" ht="14.15" customHeight="1" x14ac:dyDescent="0.25">
      <c r="A52" s="100"/>
      <c r="B52" s="113" t="s">
        <v>110</v>
      </c>
      <c r="C52" s="113"/>
      <c r="D52" s="113"/>
      <c r="E52" s="32">
        <v>0</v>
      </c>
      <c r="F52" s="135"/>
      <c r="G52" s="8"/>
      <c r="H52" s="8"/>
      <c r="I52" s="100"/>
      <c r="J52" s="8">
        <f>ROUND($E$52*J$46,2)</f>
        <v>0</v>
      </c>
      <c r="K52" s="8">
        <f>ROUND($E$52*K$46,2)</f>
        <v>0</v>
      </c>
      <c r="L52" s="135"/>
      <c r="M52" s="8">
        <f>ROUND($E$52*M$46,2)</f>
        <v>0</v>
      </c>
      <c r="N52" s="126"/>
      <c r="O52" s="135"/>
      <c r="P52" s="8">
        <f>ROUND($E$52*P$46,2)</f>
        <v>0</v>
      </c>
      <c r="Q52" s="15"/>
      <c r="R52" s="135"/>
      <c r="S52" s="8">
        <f>ROUND($E$52*S$46,2)</f>
        <v>0</v>
      </c>
      <c r="T52" s="9"/>
      <c r="U52" s="135"/>
      <c r="V52" s="8">
        <f>J52+M52+P52+S52</f>
        <v>0</v>
      </c>
    </row>
    <row r="53" spans="1:23" s="7" customFormat="1" ht="14.15" customHeight="1" x14ac:dyDescent="0.25">
      <c r="A53" s="102"/>
      <c r="B53" s="118" t="s">
        <v>4</v>
      </c>
      <c r="C53" s="118"/>
      <c r="D53" s="118" t="s">
        <v>85</v>
      </c>
      <c r="E53" s="33">
        <v>0</v>
      </c>
      <c r="F53" s="136"/>
      <c r="G53" s="11" t="s">
        <v>91</v>
      </c>
      <c r="H53" s="8"/>
      <c r="I53" s="102"/>
      <c r="J53" s="11">
        <f>ROUNDDOWN($E$53*J$46,2)</f>
        <v>0</v>
      </c>
      <c r="K53" s="126"/>
      <c r="L53" s="136"/>
      <c r="M53" s="11">
        <f>ROUNDDOWN($E$53*M$46,2)</f>
        <v>0</v>
      </c>
      <c r="N53" s="126"/>
      <c r="O53" s="136"/>
      <c r="P53" s="11">
        <f>ROUNDDOWN($E$53*P$46,2)</f>
        <v>0</v>
      </c>
      <c r="Q53" s="15"/>
      <c r="R53" s="136"/>
      <c r="S53" s="11">
        <f>ROUNDDOWN($E$53*S$46,2)</f>
        <v>0</v>
      </c>
      <c r="T53" s="9"/>
      <c r="U53" s="136"/>
      <c r="V53" s="11">
        <f>J53+M53+P53+S53</f>
        <v>0</v>
      </c>
    </row>
    <row r="54" spans="1:23" s="7" customFormat="1" ht="14.15" customHeight="1" thickBot="1" x14ac:dyDescent="0.3">
      <c r="A54" s="76"/>
      <c r="B54" s="119" t="s">
        <v>3</v>
      </c>
      <c r="C54" s="119"/>
      <c r="D54" s="119"/>
      <c r="E54" s="30">
        <v>1</v>
      </c>
      <c r="F54" s="30"/>
      <c r="G54" s="13"/>
      <c r="H54" s="31"/>
      <c r="I54" s="127"/>
      <c r="J54" s="13">
        <f>SUM(J50:J53)</f>
        <v>0</v>
      </c>
      <c r="K54" s="137"/>
      <c r="L54" s="30"/>
      <c r="M54" s="13">
        <f>SUM(M50:M53)</f>
        <v>0</v>
      </c>
      <c r="N54" s="137"/>
      <c r="O54" s="30"/>
      <c r="P54" s="13">
        <f>SUM(P50:P53)</f>
        <v>0</v>
      </c>
      <c r="Q54" s="137"/>
      <c r="R54" s="30"/>
      <c r="S54" s="13">
        <f>SUM(S50:S53)</f>
        <v>0</v>
      </c>
      <c r="T54" s="9"/>
      <c r="U54" s="30"/>
      <c r="V54" s="13">
        <f>SUM(V50:V53)</f>
        <v>0</v>
      </c>
    </row>
    <row r="55" spans="1:23" s="7" customFormat="1" ht="6.75" customHeight="1" x14ac:dyDescent="0.25">
      <c r="A55" s="100"/>
      <c r="B55" s="100"/>
      <c r="C55" s="100"/>
      <c r="D55" s="100"/>
      <c r="E55" s="100"/>
      <c r="F55" s="100"/>
      <c r="G55" s="100"/>
      <c r="H55" s="137"/>
      <c r="I55" s="152"/>
      <c r="J55" s="266"/>
      <c r="K55" s="267"/>
      <c r="L55" s="113"/>
      <c r="M55" s="113"/>
      <c r="N55" s="126"/>
      <c r="O55" s="113"/>
      <c r="P55" s="113"/>
      <c r="Q55" s="9"/>
      <c r="R55" s="113"/>
      <c r="S55" s="113"/>
      <c r="T55" s="9"/>
      <c r="U55" s="126"/>
      <c r="V55" s="113"/>
    </row>
    <row r="56" spans="1:23" s="7" customFormat="1" ht="17.25" customHeight="1" x14ac:dyDescent="0.25">
      <c r="A56" s="112">
        <v>1</v>
      </c>
      <c r="B56" s="303" t="s">
        <v>124</v>
      </c>
      <c r="C56" s="303"/>
      <c r="D56" s="303"/>
      <c r="E56" s="303"/>
      <c r="F56" s="304"/>
      <c r="G56" s="177" t="s">
        <v>86</v>
      </c>
      <c r="H56" s="138"/>
      <c r="I56" s="142"/>
      <c r="J56" s="260">
        <f>IF($E$53&lt;=50%,ROUNDDOWN(J53,2),ROUNDDOWN(J54/2,2))</f>
        <v>0</v>
      </c>
      <c r="K56" s="263"/>
      <c r="L56" s="259"/>
      <c r="M56" s="260">
        <f>IF($E$53&lt;=50%,ROUNDDOWN(M53,2),ROUNDDOWN(M54/2,2))</f>
        <v>0</v>
      </c>
      <c r="N56" s="259"/>
      <c r="O56" s="259"/>
      <c r="P56" s="260">
        <f>IF($E$53&lt;=50%,ROUNDDOWN(P53,2),ROUNDDOWN(P54/2,2))</f>
        <v>0</v>
      </c>
      <c r="Q56" s="264"/>
      <c r="R56" s="259"/>
      <c r="S56" s="260">
        <f>IF($E$53&lt;=50%,ROUNDDOWN(S53,2),ROUNDDOWN(S54/2,2))</f>
        <v>0</v>
      </c>
      <c r="T56" s="264"/>
      <c r="U56" s="259"/>
      <c r="V56" s="270">
        <f>J56+M56+P56+S56</f>
        <v>0</v>
      </c>
      <c r="W56" s="47"/>
    </row>
    <row r="57" spans="1:23" s="7" customFormat="1" ht="17.25" customHeight="1" x14ac:dyDescent="0.25">
      <c r="B57" s="303"/>
      <c r="C57" s="303"/>
      <c r="D57" s="303"/>
      <c r="E57" s="303"/>
      <c r="F57" s="304"/>
      <c r="G57" s="179" t="s">
        <v>90</v>
      </c>
      <c r="H57" s="138"/>
      <c r="I57" s="142"/>
      <c r="J57" s="139">
        <f>IF(J54=0,0,J56/J54)</f>
        <v>0</v>
      </c>
      <c r="K57" s="178"/>
      <c r="L57" s="142"/>
      <c r="M57" s="139">
        <f>IF(M54=0,0,M56/M54)</f>
        <v>0</v>
      </c>
      <c r="N57" s="138"/>
      <c r="O57" s="142"/>
      <c r="P57" s="139">
        <f>IF(P54=0,0,P56/P54)</f>
        <v>0</v>
      </c>
      <c r="Q57" s="45"/>
      <c r="R57" s="259"/>
      <c r="S57" s="261">
        <f>IF(S54=0,0,S56/S54)</f>
        <v>0</v>
      </c>
      <c r="T57" s="45"/>
      <c r="U57" s="138"/>
      <c r="V57" s="139">
        <f>IF(V54=0,0,V56/V54)</f>
        <v>0</v>
      </c>
      <c r="W57" s="47"/>
    </row>
    <row r="58" spans="1:23" s="7" customFormat="1" ht="12" customHeight="1" x14ac:dyDescent="0.25">
      <c r="A58" s="112">
        <v>2</v>
      </c>
      <c r="B58" s="100" t="s">
        <v>55</v>
      </c>
      <c r="C58" s="100"/>
      <c r="D58" s="100"/>
      <c r="E58" s="100"/>
      <c r="F58" s="100"/>
      <c r="G58" s="179" t="s">
        <v>89</v>
      </c>
      <c r="H58" s="138"/>
      <c r="I58" s="142"/>
      <c r="J58" s="140">
        <f>J50+J51+J59</f>
        <v>0</v>
      </c>
      <c r="K58" s="138"/>
      <c r="L58" s="142"/>
      <c r="M58" s="140">
        <f>M50+M51+M59</f>
        <v>0</v>
      </c>
      <c r="N58" s="138"/>
      <c r="O58" s="142"/>
      <c r="P58" s="140">
        <f>P50+P51+P59</f>
        <v>0</v>
      </c>
      <c r="Q58" s="45"/>
      <c r="R58" s="259"/>
      <c r="S58" s="262">
        <f>S50+S51+S59</f>
        <v>0</v>
      </c>
      <c r="T58" s="45"/>
      <c r="U58" s="138"/>
      <c r="V58" s="270">
        <f>J58+M58+P58+S58</f>
        <v>0</v>
      </c>
      <c r="W58" s="47"/>
    </row>
    <row r="59" spans="1:23" ht="12" customHeight="1" x14ac:dyDescent="0.2">
      <c r="A59" s="112">
        <v>3</v>
      </c>
      <c r="B59" s="100" t="s">
        <v>114</v>
      </c>
      <c r="C59" s="50"/>
      <c r="D59" s="50"/>
      <c r="E59" s="50"/>
      <c r="F59" s="50"/>
      <c r="G59" s="180" t="s">
        <v>98</v>
      </c>
      <c r="H59" s="141"/>
      <c r="I59" s="153"/>
      <c r="J59" s="11">
        <f>SUM(J52:J53)-J56</f>
        <v>0</v>
      </c>
      <c r="K59" s="181"/>
      <c r="L59" s="102"/>
      <c r="M59" s="11">
        <f>SUM(M52:M53)-M56</f>
        <v>0</v>
      </c>
      <c r="N59" s="141"/>
      <c r="O59" s="102"/>
      <c r="P59" s="11">
        <f>SUM(P52:P53)-P56</f>
        <v>0</v>
      </c>
      <c r="Q59" s="29"/>
      <c r="R59" s="118"/>
      <c r="S59" s="11">
        <f>SUM(S52:S53)-S56</f>
        <v>0</v>
      </c>
      <c r="T59" s="29"/>
      <c r="U59" s="141"/>
      <c r="V59" s="270">
        <f>J59+M59+P59+S59</f>
        <v>0</v>
      </c>
      <c r="W59" s="48"/>
    </row>
    <row r="60" spans="1:23" ht="12" customHeight="1" x14ac:dyDescent="0.2">
      <c r="A60" s="112">
        <v>4</v>
      </c>
      <c r="B60" s="100" t="s">
        <v>64</v>
      </c>
      <c r="C60" s="52"/>
      <c r="D60" s="52"/>
      <c r="E60" s="50"/>
      <c r="F60" s="50"/>
      <c r="G60" s="179" t="s">
        <v>99</v>
      </c>
      <c r="H60" s="142"/>
      <c r="I60" s="142"/>
      <c r="J60" s="143">
        <f>SUM(J50:J51)</f>
        <v>0</v>
      </c>
      <c r="K60" s="142"/>
      <c r="L60" s="142"/>
      <c r="M60" s="143">
        <f>SUM(M50:M51)</f>
        <v>0</v>
      </c>
      <c r="N60" s="142"/>
      <c r="O60" s="142"/>
      <c r="P60" s="143">
        <f>SUM(P50:P51)</f>
        <v>0</v>
      </c>
      <c r="Q60" s="46"/>
      <c r="R60" s="259"/>
      <c r="S60" s="260">
        <f>SUM(S50:S51)</f>
        <v>0</v>
      </c>
      <c r="T60" s="46"/>
      <c r="U60" s="142"/>
      <c r="V60" s="270">
        <f>J60+M60+P60+S60</f>
        <v>0</v>
      </c>
      <c r="W60" s="48"/>
    </row>
    <row r="61" spans="1:23" ht="12" customHeight="1" x14ac:dyDescent="0.2">
      <c r="A61" s="50"/>
      <c r="B61" s="50"/>
      <c r="C61" s="50"/>
      <c r="D61" s="50"/>
      <c r="E61" s="50"/>
      <c r="F61" s="50"/>
      <c r="G61" s="179" t="s">
        <v>92</v>
      </c>
      <c r="H61" s="138"/>
      <c r="I61" s="142"/>
      <c r="J61" s="139">
        <f>IF(J54=0,0,J60/J54)</f>
        <v>0</v>
      </c>
      <c r="K61" s="138"/>
      <c r="L61" s="142"/>
      <c r="M61" s="139">
        <f>IF(M54=0,0,M60/M54)</f>
        <v>0</v>
      </c>
      <c r="N61" s="138"/>
      <c r="O61" s="142"/>
      <c r="P61" s="139">
        <f>IF(P54=0,0,P60/P54)</f>
        <v>0</v>
      </c>
      <c r="Q61" s="45"/>
      <c r="R61" s="259"/>
      <c r="S61" s="261">
        <f>IF(S54=0,0,S60/S54)</f>
        <v>0</v>
      </c>
      <c r="T61" s="45"/>
      <c r="U61" s="138"/>
      <c r="V61" s="139">
        <f>IF(V54=0,0,V60/V54)</f>
        <v>0</v>
      </c>
      <c r="W61" s="48"/>
    </row>
    <row r="62" spans="1:23" x14ac:dyDescent="0.2">
      <c r="A62" s="50"/>
      <c r="B62" s="50"/>
      <c r="C62" s="50"/>
      <c r="E62" s="50"/>
      <c r="F62" s="50"/>
      <c r="G62" s="50"/>
      <c r="H62" s="55"/>
      <c r="I62" s="50"/>
      <c r="J62" s="50"/>
      <c r="K62" s="55"/>
      <c r="L62" s="50"/>
      <c r="M62" s="50"/>
      <c r="N62" s="55"/>
      <c r="O62" s="50"/>
      <c r="P62" s="50"/>
      <c r="Q62" s="271"/>
      <c r="R62" s="271"/>
      <c r="S62" s="271"/>
      <c r="T62" s="271"/>
      <c r="U62" s="151"/>
      <c r="V62" s="50"/>
    </row>
    <row r="63" spans="1:23" x14ac:dyDescent="0.2">
      <c r="Q63" s="271"/>
      <c r="R63" s="271"/>
      <c r="S63" s="271"/>
      <c r="T63" s="271"/>
      <c r="U63" s="151"/>
      <c r="V63" s="50"/>
    </row>
    <row r="64" spans="1:23" x14ac:dyDescent="0.2">
      <c r="Q64" s="271"/>
      <c r="R64" s="271"/>
      <c r="S64" s="271"/>
      <c r="T64" s="271"/>
      <c r="U64" s="151"/>
      <c r="V64" s="50"/>
    </row>
    <row r="65" spans="17:21" x14ac:dyDescent="0.2">
      <c r="Q65" s="271"/>
      <c r="R65" s="271"/>
      <c r="S65" s="271"/>
      <c r="T65" s="271"/>
      <c r="U65" s="271"/>
    </row>
    <row r="66" spans="17:21" x14ac:dyDescent="0.2">
      <c r="Q66" s="271"/>
      <c r="R66" s="271"/>
      <c r="S66" s="271"/>
      <c r="T66" s="271"/>
      <c r="U66" s="271"/>
    </row>
    <row r="67" spans="17:21" x14ac:dyDescent="0.2">
      <c r="Q67" s="271"/>
      <c r="R67" s="271"/>
      <c r="S67" s="271"/>
      <c r="T67" s="271"/>
      <c r="U67" s="271"/>
    </row>
    <row r="68" spans="17:21" x14ac:dyDescent="0.2">
      <c r="Q68" s="271"/>
      <c r="R68" s="271"/>
      <c r="S68" s="271"/>
      <c r="T68" s="271"/>
      <c r="U68" s="271"/>
    </row>
    <row r="69" spans="17:21" x14ac:dyDescent="0.2">
      <c r="Q69" s="271"/>
      <c r="R69" s="271"/>
      <c r="S69" s="271"/>
      <c r="T69" s="271"/>
      <c r="U69" s="271"/>
    </row>
    <row r="70" spans="17:21" x14ac:dyDescent="0.2">
      <c r="Q70" s="271"/>
      <c r="R70" s="271"/>
      <c r="S70" s="271"/>
      <c r="T70" s="271"/>
      <c r="U70" s="271"/>
    </row>
    <row r="71" spans="17:21" x14ac:dyDescent="0.2">
      <c r="Q71" s="271"/>
      <c r="R71" s="271"/>
      <c r="S71" s="271"/>
      <c r="T71" s="271"/>
      <c r="U71" s="271"/>
    </row>
    <row r="72" spans="17:21" x14ac:dyDescent="0.2">
      <c r="Q72" s="271"/>
      <c r="R72" s="271"/>
      <c r="S72" s="271"/>
      <c r="T72" s="271"/>
      <c r="U72" s="271"/>
    </row>
    <row r="73" spans="17:21" x14ac:dyDescent="0.2">
      <c r="Q73" s="271"/>
      <c r="R73" s="271"/>
      <c r="S73" s="271"/>
      <c r="T73" s="271"/>
      <c r="U73" s="271"/>
    </row>
    <row r="74" spans="17:21" x14ac:dyDescent="0.2">
      <c r="Q74" s="271"/>
      <c r="R74" s="271"/>
      <c r="S74" s="271"/>
      <c r="T74" s="271"/>
      <c r="U74" s="271"/>
    </row>
    <row r="75" spans="17:21" x14ac:dyDescent="0.2">
      <c r="Q75" s="271"/>
      <c r="R75" s="271"/>
      <c r="S75" s="271"/>
      <c r="T75" s="271"/>
      <c r="U75" s="271"/>
    </row>
    <row r="76" spans="17:21" x14ac:dyDescent="0.2">
      <c r="Q76" s="271"/>
      <c r="R76" s="271"/>
      <c r="S76" s="271"/>
      <c r="T76" s="271"/>
      <c r="U76" s="271"/>
    </row>
    <row r="77" spans="17:21" x14ac:dyDescent="0.2">
      <c r="Q77" s="271"/>
      <c r="R77" s="271"/>
      <c r="S77" s="271"/>
      <c r="T77" s="271"/>
      <c r="U77" s="271"/>
    </row>
    <row r="78" spans="17:21" x14ac:dyDescent="0.2">
      <c r="Q78" s="271"/>
      <c r="R78" s="271"/>
      <c r="S78" s="271"/>
      <c r="T78" s="271"/>
      <c r="U78" s="271"/>
    </row>
    <row r="79" spans="17:21" x14ac:dyDescent="0.2">
      <c r="Q79" s="271"/>
      <c r="R79" s="271"/>
      <c r="S79" s="271"/>
      <c r="T79" s="271"/>
      <c r="U79" s="271"/>
    </row>
    <row r="80" spans="17:21" x14ac:dyDescent="0.2">
      <c r="Q80" s="271"/>
      <c r="R80" s="271"/>
      <c r="S80" s="271"/>
      <c r="T80" s="271"/>
      <c r="U80" s="271"/>
    </row>
    <row r="81" spans="17:21" x14ac:dyDescent="0.2">
      <c r="Q81" s="271"/>
      <c r="R81" s="271"/>
      <c r="S81" s="271"/>
      <c r="T81" s="271"/>
      <c r="U81" s="271"/>
    </row>
    <row r="82" spans="17:21" x14ac:dyDescent="0.2">
      <c r="Q82" s="271"/>
      <c r="R82" s="271"/>
      <c r="S82" s="271"/>
      <c r="T82" s="271"/>
      <c r="U82" s="271"/>
    </row>
    <row r="83" spans="17:21" x14ac:dyDescent="0.2">
      <c r="Q83" s="271"/>
      <c r="R83" s="271"/>
      <c r="S83" s="271"/>
      <c r="T83" s="271"/>
      <c r="U83" s="271"/>
    </row>
    <row r="84" spans="17:21" x14ac:dyDescent="0.2">
      <c r="Q84" s="271"/>
      <c r="R84" s="271"/>
      <c r="S84" s="271"/>
      <c r="T84" s="271"/>
      <c r="U84" s="271"/>
    </row>
    <row r="85" spans="17:21" x14ac:dyDescent="0.2">
      <c r="Q85" s="271"/>
      <c r="R85" s="271"/>
      <c r="S85" s="271"/>
      <c r="T85" s="271"/>
      <c r="U85" s="271"/>
    </row>
    <row r="86" spans="17:21" x14ac:dyDescent="0.2">
      <c r="Q86" s="271"/>
      <c r="R86" s="271"/>
      <c r="S86" s="271"/>
      <c r="T86" s="271"/>
      <c r="U86" s="271"/>
    </row>
    <row r="87" spans="17:21" x14ac:dyDescent="0.2">
      <c r="Q87" s="271"/>
      <c r="R87" s="271"/>
      <c r="S87" s="271"/>
      <c r="T87" s="271"/>
      <c r="U87" s="271"/>
    </row>
    <row r="88" spans="17:21" x14ac:dyDescent="0.2">
      <c r="Q88" s="271"/>
      <c r="R88" s="271"/>
      <c r="S88" s="271"/>
      <c r="T88" s="271"/>
      <c r="U88" s="271"/>
    </row>
    <row r="89" spans="17:21" x14ac:dyDescent="0.2">
      <c r="Q89" s="271"/>
      <c r="R89" s="271"/>
      <c r="S89" s="271"/>
      <c r="T89" s="271"/>
      <c r="U89" s="271"/>
    </row>
    <row r="90" spans="17:21" x14ac:dyDescent="0.2">
      <c r="Q90" s="271"/>
      <c r="R90" s="271"/>
      <c r="S90" s="271"/>
      <c r="T90" s="271"/>
      <c r="U90" s="271"/>
    </row>
    <row r="91" spans="17:21" x14ac:dyDescent="0.2">
      <c r="Q91" s="271"/>
      <c r="R91" s="271"/>
      <c r="S91" s="271"/>
      <c r="T91" s="271"/>
      <c r="U91" s="271"/>
    </row>
    <row r="92" spans="17:21" x14ac:dyDescent="0.2">
      <c r="Q92" s="271"/>
      <c r="R92" s="271"/>
      <c r="S92" s="271"/>
      <c r="T92" s="271"/>
      <c r="U92" s="271"/>
    </row>
    <row r="93" spans="17:21" x14ac:dyDescent="0.2">
      <c r="Q93" s="271"/>
      <c r="R93" s="271"/>
      <c r="S93" s="271"/>
      <c r="T93" s="271"/>
      <c r="U93" s="271"/>
    </row>
    <row r="94" spans="17:21" x14ac:dyDescent="0.2">
      <c r="Q94" s="271"/>
      <c r="R94" s="271"/>
      <c r="S94" s="271"/>
      <c r="T94" s="271"/>
      <c r="U94" s="271"/>
    </row>
    <row r="95" spans="17:21" x14ac:dyDescent="0.2">
      <c r="Q95" s="271"/>
      <c r="R95" s="271"/>
      <c r="S95" s="271"/>
      <c r="T95" s="271"/>
      <c r="U95" s="271"/>
    </row>
    <row r="96" spans="17:21" x14ac:dyDescent="0.2">
      <c r="Q96" s="271"/>
      <c r="R96" s="271"/>
      <c r="S96" s="271"/>
      <c r="T96" s="271"/>
      <c r="U96" s="271"/>
    </row>
    <row r="97" spans="17:21" x14ac:dyDescent="0.2">
      <c r="Q97" s="271"/>
      <c r="R97" s="271"/>
      <c r="S97" s="271"/>
      <c r="T97" s="271"/>
      <c r="U97" s="271"/>
    </row>
    <row r="98" spans="17:21" x14ac:dyDescent="0.2">
      <c r="Q98" s="271"/>
      <c r="R98" s="271"/>
      <c r="S98" s="271"/>
      <c r="T98" s="271"/>
      <c r="U98" s="271"/>
    </row>
    <row r="99" spans="17:21" x14ac:dyDescent="0.2">
      <c r="Q99" s="271"/>
      <c r="R99" s="271"/>
      <c r="S99" s="271"/>
      <c r="T99" s="271"/>
      <c r="U99" s="271"/>
    </row>
    <row r="100" spans="17:21" x14ac:dyDescent="0.2">
      <c r="Q100" s="271"/>
      <c r="R100" s="271"/>
      <c r="S100" s="271"/>
      <c r="T100" s="271"/>
      <c r="U100" s="271"/>
    </row>
    <row r="101" spans="17:21" x14ac:dyDescent="0.2">
      <c r="Q101" s="271"/>
      <c r="R101" s="271"/>
      <c r="S101" s="271"/>
      <c r="T101" s="271"/>
      <c r="U101" s="271"/>
    </row>
    <row r="102" spans="17:21" x14ac:dyDescent="0.2">
      <c r="Q102" s="271"/>
      <c r="R102" s="271"/>
      <c r="S102" s="271"/>
      <c r="T102" s="271"/>
      <c r="U102" s="271"/>
    </row>
    <row r="103" spans="17:21" x14ac:dyDescent="0.2">
      <c r="Q103" s="271"/>
      <c r="R103" s="271"/>
      <c r="S103" s="271"/>
      <c r="T103" s="271"/>
      <c r="U103" s="271"/>
    </row>
    <row r="104" spans="17:21" x14ac:dyDescent="0.2">
      <c r="Q104" s="271"/>
      <c r="R104" s="271"/>
      <c r="S104" s="271"/>
      <c r="T104" s="271"/>
      <c r="U104" s="271"/>
    </row>
    <row r="105" spans="17:21" x14ac:dyDescent="0.2">
      <c r="Q105" s="271"/>
      <c r="R105" s="271"/>
      <c r="S105" s="271"/>
      <c r="T105" s="271"/>
      <c r="U105" s="271"/>
    </row>
    <row r="106" spans="17:21" x14ac:dyDescent="0.2">
      <c r="Q106" s="271"/>
      <c r="R106" s="271"/>
      <c r="S106" s="271"/>
      <c r="T106" s="271"/>
      <c r="U106" s="271"/>
    </row>
    <row r="107" spans="17:21" x14ac:dyDescent="0.2">
      <c r="Q107" s="271"/>
      <c r="R107" s="271"/>
      <c r="S107" s="271"/>
      <c r="T107" s="271"/>
      <c r="U107" s="271"/>
    </row>
    <row r="108" spans="17:21" x14ac:dyDescent="0.2">
      <c r="Q108" s="271"/>
      <c r="R108" s="271"/>
      <c r="S108" s="271"/>
      <c r="T108" s="271"/>
      <c r="U108" s="271"/>
    </row>
    <row r="109" spans="17:21" x14ac:dyDescent="0.2">
      <c r="Q109" s="271"/>
      <c r="R109" s="271"/>
      <c r="S109" s="271"/>
      <c r="T109" s="271"/>
      <c r="U109" s="271"/>
    </row>
    <row r="110" spans="17:21" x14ac:dyDescent="0.2">
      <c r="Q110" s="271"/>
      <c r="R110" s="271"/>
      <c r="S110" s="271"/>
      <c r="T110" s="271"/>
      <c r="U110" s="271"/>
    </row>
    <row r="111" spans="17:21" x14ac:dyDescent="0.2">
      <c r="Q111" s="271"/>
      <c r="R111" s="271"/>
      <c r="S111" s="271"/>
      <c r="T111" s="271"/>
      <c r="U111" s="271"/>
    </row>
    <row r="112" spans="17:21" x14ac:dyDescent="0.2">
      <c r="Q112" s="271"/>
      <c r="R112" s="271"/>
      <c r="S112" s="271"/>
      <c r="T112" s="271"/>
      <c r="U112" s="271"/>
    </row>
    <row r="113" spans="17:21" x14ac:dyDescent="0.2">
      <c r="Q113" s="271"/>
      <c r="R113" s="271"/>
      <c r="S113" s="271"/>
      <c r="T113" s="271"/>
      <c r="U113" s="271"/>
    </row>
    <row r="114" spans="17:21" x14ac:dyDescent="0.2">
      <c r="Q114" s="271"/>
      <c r="R114" s="271"/>
      <c r="S114" s="271"/>
      <c r="T114" s="271"/>
      <c r="U114" s="271"/>
    </row>
    <row r="115" spans="17:21" x14ac:dyDescent="0.2">
      <c r="Q115" s="271"/>
      <c r="R115" s="271"/>
      <c r="S115" s="271"/>
      <c r="T115" s="271"/>
      <c r="U115" s="271"/>
    </row>
    <row r="116" spans="17:21" x14ac:dyDescent="0.2">
      <c r="Q116" s="271"/>
      <c r="R116" s="271"/>
      <c r="S116" s="271"/>
      <c r="T116" s="271"/>
      <c r="U116" s="271"/>
    </row>
    <row r="117" spans="17:21" x14ac:dyDescent="0.2">
      <c r="Q117" s="271"/>
      <c r="R117" s="271"/>
      <c r="S117" s="271"/>
      <c r="T117" s="271"/>
      <c r="U117" s="271"/>
    </row>
    <row r="118" spans="17:21" x14ac:dyDescent="0.2">
      <c r="Q118" s="271"/>
      <c r="R118" s="271"/>
      <c r="S118" s="271"/>
      <c r="T118" s="271"/>
      <c r="U118" s="271"/>
    </row>
    <row r="119" spans="17:21" x14ac:dyDescent="0.2">
      <c r="Q119" s="271"/>
      <c r="R119" s="271"/>
      <c r="S119" s="271"/>
      <c r="T119" s="271"/>
      <c r="U119" s="271"/>
    </row>
    <row r="120" spans="17:21" x14ac:dyDescent="0.2">
      <c r="Q120" s="271"/>
      <c r="R120" s="271"/>
      <c r="S120" s="271"/>
      <c r="T120" s="271"/>
      <c r="U120" s="271"/>
    </row>
    <row r="121" spans="17:21" x14ac:dyDescent="0.2">
      <c r="Q121" s="271"/>
      <c r="R121" s="271"/>
      <c r="S121" s="271"/>
      <c r="T121" s="271"/>
      <c r="U121" s="271"/>
    </row>
    <row r="122" spans="17:21" x14ac:dyDescent="0.2">
      <c r="Q122" s="271"/>
      <c r="R122" s="271"/>
      <c r="S122" s="271"/>
      <c r="T122" s="271"/>
      <c r="U122" s="271"/>
    </row>
    <row r="123" spans="17:21" x14ac:dyDescent="0.2">
      <c r="Q123" s="271"/>
      <c r="R123" s="271"/>
      <c r="S123" s="271"/>
      <c r="T123" s="271"/>
      <c r="U123" s="271"/>
    </row>
    <row r="124" spans="17:21" x14ac:dyDescent="0.2">
      <c r="Q124" s="271"/>
      <c r="R124" s="271"/>
      <c r="S124" s="271"/>
      <c r="T124" s="271"/>
      <c r="U124" s="271"/>
    </row>
    <row r="125" spans="17:21" x14ac:dyDescent="0.2">
      <c r="Q125" s="271"/>
      <c r="R125" s="271"/>
      <c r="S125" s="271"/>
      <c r="T125" s="271"/>
      <c r="U125" s="271"/>
    </row>
    <row r="126" spans="17:21" x14ac:dyDescent="0.2">
      <c r="Q126" s="271"/>
      <c r="R126" s="271"/>
      <c r="S126" s="271"/>
      <c r="T126" s="271"/>
      <c r="U126" s="271"/>
    </row>
    <row r="127" spans="17:21" x14ac:dyDescent="0.2">
      <c r="Q127" s="271"/>
      <c r="R127" s="271"/>
      <c r="S127" s="271"/>
      <c r="T127" s="271"/>
      <c r="U127" s="271"/>
    </row>
    <row r="128" spans="17:21" x14ac:dyDescent="0.2">
      <c r="Q128" s="271"/>
      <c r="R128" s="271"/>
      <c r="S128" s="271"/>
      <c r="T128" s="271"/>
      <c r="U128" s="271"/>
    </row>
    <row r="129" spans="17:21" x14ac:dyDescent="0.2">
      <c r="Q129" s="271"/>
      <c r="R129" s="271"/>
      <c r="S129" s="271"/>
      <c r="T129" s="271"/>
      <c r="U129" s="271"/>
    </row>
    <row r="130" spans="17:21" x14ac:dyDescent="0.2">
      <c r="Q130" s="271"/>
      <c r="R130" s="271"/>
      <c r="S130" s="271"/>
      <c r="T130" s="271"/>
      <c r="U130" s="271"/>
    </row>
    <row r="131" spans="17:21" x14ac:dyDescent="0.2">
      <c r="Q131" s="271"/>
      <c r="R131" s="271"/>
      <c r="S131" s="271"/>
      <c r="T131" s="271"/>
      <c r="U131" s="271"/>
    </row>
    <row r="132" spans="17:21" x14ac:dyDescent="0.2">
      <c r="Q132" s="271"/>
      <c r="R132" s="271"/>
      <c r="S132" s="271"/>
      <c r="T132" s="271"/>
      <c r="U132" s="271"/>
    </row>
    <row r="133" spans="17:21" x14ac:dyDescent="0.2">
      <c r="Q133" s="271"/>
      <c r="R133" s="271"/>
      <c r="S133" s="271"/>
      <c r="T133" s="271"/>
      <c r="U133" s="271"/>
    </row>
    <row r="134" spans="17:21" x14ac:dyDescent="0.2">
      <c r="Q134" s="271"/>
      <c r="R134" s="271"/>
      <c r="S134" s="271"/>
      <c r="T134" s="271"/>
      <c r="U134" s="271"/>
    </row>
    <row r="135" spans="17:21" x14ac:dyDescent="0.2">
      <c r="Q135" s="271"/>
      <c r="R135" s="271"/>
      <c r="S135" s="271"/>
      <c r="T135" s="271"/>
      <c r="U135" s="271"/>
    </row>
    <row r="136" spans="17:21" x14ac:dyDescent="0.2">
      <c r="Q136" s="271"/>
      <c r="R136" s="271"/>
      <c r="S136" s="271"/>
      <c r="T136" s="271"/>
      <c r="U136" s="271"/>
    </row>
    <row r="137" spans="17:21" x14ac:dyDescent="0.2">
      <c r="Q137" s="271"/>
      <c r="R137" s="271"/>
      <c r="S137" s="271"/>
      <c r="T137" s="271"/>
      <c r="U137" s="271"/>
    </row>
    <row r="138" spans="17:21" x14ac:dyDescent="0.2">
      <c r="Q138" s="271"/>
      <c r="R138" s="271"/>
      <c r="S138" s="271"/>
      <c r="T138" s="271"/>
      <c r="U138" s="271"/>
    </row>
    <row r="139" spans="17:21" x14ac:dyDescent="0.2">
      <c r="Q139" s="271"/>
      <c r="R139" s="271"/>
      <c r="S139" s="271"/>
      <c r="T139" s="271"/>
      <c r="U139" s="271"/>
    </row>
    <row r="140" spans="17:21" x14ac:dyDescent="0.2">
      <c r="Q140" s="271"/>
      <c r="R140" s="271"/>
      <c r="S140" s="271"/>
      <c r="T140" s="271"/>
      <c r="U140" s="271"/>
    </row>
    <row r="141" spans="17:21" x14ac:dyDescent="0.2">
      <c r="Q141" s="271"/>
      <c r="R141" s="271"/>
      <c r="S141" s="271"/>
      <c r="T141" s="271"/>
      <c r="U141" s="271"/>
    </row>
    <row r="142" spans="17:21" x14ac:dyDescent="0.2">
      <c r="Q142" s="271"/>
      <c r="R142" s="271"/>
      <c r="S142" s="271"/>
      <c r="T142" s="271"/>
      <c r="U142" s="271"/>
    </row>
    <row r="143" spans="17:21" x14ac:dyDescent="0.2">
      <c r="Q143" s="271"/>
      <c r="R143" s="271"/>
      <c r="S143" s="271"/>
      <c r="T143" s="271"/>
      <c r="U143" s="271"/>
    </row>
    <row r="144" spans="17:21" x14ac:dyDescent="0.2">
      <c r="Q144" s="271"/>
      <c r="R144" s="271"/>
      <c r="S144" s="271"/>
      <c r="T144" s="271"/>
      <c r="U144" s="271"/>
    </row>
    <row r="145" spans="17:21" x14ac:dyDescent="0.2">
      <c r="Q145" s="271"/>
      <c r="R145" s="271"/>
      <c r="S145" s="271"/>
      <c r="T145" s="271"/>
      <c r="U145" s="271"/>
    </row>
    <row r="146" spans="17:21" x14ac:dyDescent="0.2">
      <c r="Q146" s="271"/>
      <c r="R146" s="271"/>
      <c r="S146" s="271"/>
      <c r="T146" s="271"/>
      <c r="U146" s="271"/>
    </row>
    <row r="147" spans="17:21" x14ac:dyDescent="0.2">
      <c r="Q147" s="271"/>
      <c r="R147" s="271"/>
      <c r="S147" s="271"/>
      <c r="T147" s="271"/>
      <c r="U147" s="271"/>
    </row>
    <row r="148" spans="17:21" x14ac:dyDescent="0.2">
      <c r="Q148" s="271"/>
      <c r="R148" s="271"/>
      <c r="S148" s="271"/>
      <c r="T148" s="271"/>
      <c r="U148" s="271"/>
    </row>
    <row r="149" spans="17:21" x14ac:dyDescent="0.2">
      <c r="Q149" s="271"/>
      <c r="R149" s="271"/>
      <c r="S149" s="271"/>
      <c r="T149" s="271"/>
      <c r="U149" s="271"/>
    </row>
    <row r="150" spans="17:21" x14ac:dyDescent="0.2">
      <c r="Q150" s="271"/>
      <c r="R150" s="271"/>
      <c r="S150" s="271"/>
      <c r="T150" s="271"/>
      <c r="U150" s="271"/>
    </row>
    <row r="151" spans="17:21" x14ac:dyDescent="0.2">
      <c r="Q151" s="271"/>
      <c r="R151" s="271"/>
      <c r="S151" s="271"/>
      <c r="T151" s="271"/>
      <c r="U151" s="271"/>
    </row>
    <row r="152" spans="17:21" x14ac:dyDescent="0.2">
      <c r="Q152" s="271"/>
      <c r="R152" s="271"/>
      <c r="S152" s="271"/>
      <c r="T152" s="271"/>
      <c r="U152" s="271"/>
    </row>
    <row r="153" spans="17:21" x14ac:dyDescent="0.2">
      <c r="Q153" s="271"/>
      <c r="R153" s="271"/>
      <c r="S153" s="271"/>
      <c r="T153" s="271"/>
      <c r="U153" s="271"/>
    </row>
    <row r="154" spans="17:21" x14ac:dyDescent="0.2">
      <c r="Q154" s="271"/>
      <c r="R154" s="271"/>
      <c r="S154" s="271"/>
      <c r="T154" s="271"/>
      <c r="U154" s="271"/>
    </row>
    <row r="155" spans="17:21" x14ac:dyDescent="0.2">
      <c r="Q155" s="271"/>
      <c r="R155" s="271"/>
      <c r="S155" s="271"/>
      <c r="T155" s="271"/>
      <c r="U155" s="271"/>
    </row>
    <row r="156" spans="17:21" x14ac:dyDescent="0.2">
      <c r="Q156" s="271"/>
      <c r="R156" s="271"/>
      <c r="S156" s="271"/>
      <c r="T156" s="271"/>
      <c r="U156" s="271"/>
    </row>
    <row r="157" spans="17:21" x14ac:dyDescent="0.2">
      <c r="Q157" s="271"/>
      <c r="R157" s="271"/>
      <c r="S157" s="271"/>
      <c r="T157" s="271"/>
      <c r="U157" s="271"/>
    </row>
    <row r="158" spans="17:21" x14ac:dyDescent="0.2">
      <c r="Q158" s="271"/>
      <c r="R158" s="271"/>
      <c r="S158" s="271"/>
      <c r="T158" s="271"/>
      <c r="U158" s="271"/>
    </row>
    <row r="159" spans="17:21" x14ac:dyDescent="0.2">
      <c r="Q159" s="271"/>
      <c r="R159" s="271"/>
      <c r="S159" s="271"/>
      <c r="T159" s="271"/>
      <c r="U159" s="271"/>
    </row>
    <row r="160" spans="17:21" x14ac:dyDescent="0.2">
      <c r="Q160" s="271"/>
      <c r="R160" s="271"/>
      <c r="S160" s="271"/>
      <c r="T160" s="271"/>
      <c r="U160" s="271"/>
    </row>
    <row r="161" spans="17:21" x14ac:dyDescent="0.2">
      <c r="Q161" s="271"/>
      <c r="R161" s="271"/>
      <c r="S161" s="271"/>
      <c r="T161" s="271"/>
      <c r="U161" s="271"/>
    </row>
    <row r="162" spans="17:21" x14ac:dyDescent="0.2">
      <c r="Q162" s="271"/>
      <c r="R162" s="271"/>
      <c r="S162" s="271"/>
      <c r="T162" s="271"/>
      <c r="U162" s="271"/>
    </row>
    <row r="163" spans="17:21" x14ac:dyDescent="0.2">
      <c r="Q163" s="271"/>
      <c r="R163" s="271"/>
      <c r="S163" s="271"/>
      <c r="T163" s="271"/>
      <c r="U163" s="271"/>
    </row>
    <row r="164" spans="17:21" x14ac:dyDescent="0.2">
      <c r="Q164" s="271"/>
      <c r="R164" s="271"/>
      <c r="S164" s="271"/>
      <c r="T164" s="271"/>
      <c r="U164" s="271"/>
    </row>
    <row r="165" spans="17:21" x14ac:dyDescent="0.2">
      <c r="Q165" s="271"/>
      <c r="R165" s="271"/>
      <c r="S165" s="271"/>
      <c r="T165" s="271"/>
      <c r="U165" s="271"/>
    </row>
    <row r="166" spans="17:21" x14ac:dyDescent="0.2">
      <c r="Q166" s="271"/>
      <c r="R166" s="271"/>
      <c r="S166" s="271"/>
      <c r="T166" s="271"/>
      <c r="U166" s="271"/>
    </row>
    <row r="167" spans="17:21" x14ac:dyDescent="0.2">
      <c r="Q167" s="271"/>
      <c r="R167" s="271"/>
      <c r="S167" s="271"/>
      <c r="T167" s="271"/>
      <c r="U167" s="271"/>
    </row>
    <row r="168" spans="17:21" x14ac:dyDescent="0.2">
      <c r="Q168" s="271"/>
      <c r="R168" s="271"/>
      <c r="S168" s="271"/>
      <c r="T168" s="271"/>
      <c r="U168" s="271"/>
    </row>
    <row r="169" spans="17:21" x14ac:dyDescent="0.2">
      <c r="Q169" s="271"/>
      <c r="R169" s="271"/>
      <c r="S169" s="271"/>
      <c r="T169" s="271"/>
      <c r="U169" s="271"/>
    </row>
    <row r="170" spans="17:21" x14ac:dyDescent="0.2">
      <c r="Q170" s="271"/>
      <c r="R170" s="271"/>
      <c r="S170" s="271"/>
      <c r="T170" s="271"/>
      <c r="U170" s="271"/>
    </row>
    <row r="171" spans="17:21" x14ac:dyDescent="0.2">
      <c r="Q171" s="271"/>
      <c r="R171" s="271"/>
      <c r="S171" s="271"/>
      <c r="T171" s="271"/>
      <c r="U171" s="271"/>
    </row>
    <row r="172" spans="17:21" x14ac:dyDescent="0.2">
      <c r="Q172" s="271"/>
      <c r="R172" s="271"/>
      <c r="S172" s="271"/>
      <c r="T172" s="271"/>
      <c r="U172" s="271"/>
    </row>
    <row r="173" spans="17:21" x14ac:dyDescent="0.2">
      <c r="Q173" s="271"/>
      <c r="R173" s="271"/>
      <c r="S173" s="271"/>
      <c r="T173" s="271"/>
      <c r="U173" s="271"/>
    </row>
    <row r="174" spans="17:21" x14ac:dyDescent="0.2">
      <c r="Q174" s="271"/>
      <c r="R174" s="271"/>
      <c r="S174" s="271"/>
      <c r="T174" s="271"/>
      <c r="U174" s="271"/>
    </row>
    <row r="175" spans="17:21" x14ac:dyDescent="0.2">
      <c r="Q175" s="271"/>
      <c r="R175" s="271"/>
      <c r="S175" s="271"/>
      <c r="T175" s="271"/>
      <c r="U175" s="271"/>
    </row>
    <row r="176" spans="17:21" x14ac:dyDescent="0.2">
      <c r="Q176" s="271"/>
      <c r="R176" s="271"/>
      <c r="S176" s="271"/>
      <c r="T176" s="271"/>
      <c r="U176" s="271"/>
    </row>
    <row r="177" spans="17:21" x14ac:dyDescent="0.2">
      <c r="Q177" s="271"/>
      <c r="R177" s="271"/>
      <c r="S177" s="271"/>
      <c r="T177" s="271"/>
      <c r="U177" s="271"/>
    </row>
    <row r="178" spans="17:21" x14ac:dyDescent="0.2">
      <c r="Q178" s="271"/>
      <c r="R178" s="271"/>
      <c r="S178" s="271"/>
      <c r="T178" s="271"/>
      <c r="U178" s="271"/>
    </row>
    <row r="179" spans="17:21" x14ac:dyDescent="0.2">
      <c r="Q179" s="271"/>
      <c r="R179" s="271"/>
      <c r="S179" s="271"/>
      <c r="T179" s="271"/>
      <c r="U179" s="271"/>
    </row>
    <row r="180" spans="17:21" x14ac:dyDescent="0.2">
      <c r="Q180" s="271"/>
      <c r="R180" s="271"/>
      <c r="S180" s="271"/>
      <c r="T180" s="271"/>
      <c r="U180" s="271"/>
    </row>
    <row r="181" spans="17:21" x14ac:dyDescent="0.2">
      <c r="Q181" s="271"/>
      <c r="R181" s="271"/>
      <c r="S181" s="271"/>
      <c r="T181" s="271"/>
      <c r="U181" s="271"/>
    </row>
    <row r="182" spans="17:21" x14ac:dyDescent="0.2">
      <c r="Q182" s="271"/>
      <c r="R182" s="271"/>
      <c r="S182" s="271"/>
      <c r="T182" s="271"/>
      <c r="U182" s="271"/>
    </row>
    <row r="183" spans="17:21" x14ac:dyDescent="0.2">
      <c r="Q183" s="271"/>
      <c r="R183" s="271"/>
      <c r="S183" s="271"/>
      <c r="T183" s="271"/>
      <c r="U183" s="271"/>
    </row>
    <row r="184" spans="17:21" x14ac:dyDescent="0.2">
      <c r="Q184" s="271"/>
      <c r="R184" s="271"/>
      <c r="S184" s="271"/>
      <c r="T184" s="271"/>
      <c r="U184" s="271"/>
    </row>
    <row r="185" spans="17:21" x14ac:dyDescent="0.2">
      <c r="Q185" s="271"/>
      <c r="R185" s="271"/>
      <c r="S185" s="271"/>
      <c r="T185" s="271"/>
      <c r="U185" s="271"/>
    </row>
    <row r="186" spans="17:21" x14ac:dyDescent="0.2">
      <c r="Q186" s="271"/>
      <c r="R186" s="271"/>
      <c r="S186" s="271"/>
      <c r="T186" s="271"/>
      <c r="U186" s="271"/>
    </row>
    <row r="187" spans="17:21" x14ac:dyDescent="0.2">
      <c r="Q187" s="271"/>
      <c r="R187" s="271"/>
      <c r="S187" s="271"/>
      <c r="T187" s="271"/>
      <c r="U187" s="271"/>
    </row>
    <row r="188" spans="17:21" x14ac:dyDescent="0.2">
      <c r="Q188" s="271"/>
      <c r="R188" s="271"/>
      <c r="S188" s="271"/>
      <c r="T188" s="271"/>
      <c r="U188" s="271"/>
    </row>
    <row r="189" spans="17:21" x14ac:dyDescent="0.2">
      <c r="Q189" s="271"/>
      <c r="R189" s="271"/>
      <c r="S189" s="271"/>
      <c r="T189" s="271"/>
      <c r="U189" s="271"/>
    </row>
    <row r="190" spans="17:21" x14ac:dyDescent="0.2">
      <c r="Q190" s="271"/>
      <c r="R190" s="271"/>
      <c r="S190" s="271"/>
      <c r="T190" s="271"/>
      <c r="U190" s="271"/>
    </row>
    <row r="191" spans="17:21" x14ac:dyDescent="0.2">
      <c r="Q191" s="271"/>
      <c r="R191" s="271"/>
      <c r="S191" s="271"/>
      <c r="T191" s="271"/>
      <c r="U191" s="271"/>
    </row>
    <row r="192" spans="17:21" x14ac:dyDescent="0.2">
      <c r="Q192" s="271"/>
      <c r="R192" s="271"/>
      <c r="S192" s="271"/>
      <c r="T192" s="271"/>
      <c r="U192" s="271"/>
    </row>
    <row r="193" spans="17:21" x14ac:dyDescent="0.2">
      <c r="Q193" s="271"/>
      <c r="R193" s="271"/>
      <c r="S193" s="271"/>
      <c r="T193" s="271"/>
      <c r="U193" s="271"/>
    </row>
    <row r="194" spans="17:21" x14ac:dyDescent="0.2">
      <c r="Q194" s="271"/>
      <c r="R194" s="271"/>
      <c r="S194" s="271"/>
      <c r="T194" s="271"/>
      <c r="U194" s="271"/>
    </row>
    <row r="195" spans="17:21" x14ac:dyDescent="0.2">
      <c r="Q195" s="271"/>
      <c r="R195" s="271"/>
      <c r="S195" s="271"/>
      <c r="T195" s="271"/>
      <c r="U195" s="271"/>
    </row>
    <row r="196" spans="17:21" x14ac:dyDescent="0.2">
      <c r="Q196" s="271"/>
      <c r="R196" s="271"/>
      <c r="S196" s="271"/>
      <c r="T196" s="271"/>
      <c r="U196" s="271"/>
    </row>
    <row r="197" spans="17:21" x14ac:dyDescent="0.2">
      <c r="Q197" s="271"/>
      <c r="R197" s="271"/>
      <c r="S197" s="271"/>
      <c r="T197" s="271"/>
      <c r="U197" s="271"/>
    </row>
    <row r="198" spans="17:21" x14ac:dyDescent="0.2">
      <c r="Q198" s="271"/>
      <c r="R198" s="271"/>
      <c r="S198" s="271"/>
      <c r="T198" s="271"/>
      <c r="U198" s="271"/>
    </row>
    <row r="199" spans="17:21" x14ac:dyDescent="0.2">
      <c r="Q199" s="271"/>
      <c r="R199" s="271"/>
      <c r="S199" s="271"/>
      <c r="T199" s="271"/>
      <c r="U199" s="271"/>
    </row>
    <row r="200" spans="17:21" x14ac:dyDescent="0.2">
      <c r="Q200" s="271"/>
      <c r="R200" s="271"/>
      <c r="S200" s="271"/>
      <c r="T200" s="271"/>
      <c r="U200" s="271"/>
    </row>
    <row r="201" spans="17:21" x14ac:dyDescent="0.2">
      <c r="Q201" s="271"/>
      <c r="R201" s="271"/>
      <c r="S201" s="271"/>
      <c r="T201" s="271"/>
      <c r="U201" s="271"/>
    </row>
    <row r="202" spans="17:21" x14ac:dyDescent="0.2">
      <c r="Q202" s="271"/>
      <c r="R202" s="271"/>
      <c r="S202" s="271"/>
      <c r="T202" s="271"/>
      <c r="U202" s="271"/>
    </row>
    <row r="203" spans="17:21" x14ac:dyDescent="0.2">
      <c r="Q203" s="271"/>
      <c r="R203" s="271"/>
      <c r="S203" s="271"/>
      <c r="T203" s="271"/>
      <c r="U203" s="271"/>
    </row>
    <row r="204" spans="17:21" x14ac:dyDescent="0.2">
      <c r="Q204" s="271"/>
      <c r="R204" s="271"/>
      <c r="S204" s="271"/>
      <c r="T204" s="271"/>
      <c r="U204" s="271"/>
    </row>
    <row r="205" spans="17:21" x14ac:dyDescent="0.2">
      <c r="Q205" s="271"/>
      <c r="R205" s="271"/>
      <c r="S205" s="271"/>
      <c r="T205" s="271"/>
      <c r="U205" s="271"/>
    </row>
    <row r="206" spans="17:21" x14ac:dyDescent="0.2">
      <c r="Q206" s="271"/>
      <c r="R206" s="271"/>
      <c r="S206" s="271"/>
      <c r="T206" s="271"/>
      <c r="U206" s="271"/>
    </row>
    <row r="207" spans="17:21" x14ac:dyDescent="0.2">
      <c r="Q207" s="271"/>
      <c r="R207" s="271"/>
      <c r="S207" s="271"/>
      <c r="T207" s="271"/>
      <c r="U207" s="271"/>
    </row>
    <row r="208" spans="17:21" x14ac:dyDescent="0.2">
      <c r="Q208" s="271"/>
      <c r="R208" s="271"/>
      <c r="S208" s="271"/>
      <c r="T208" s="271"/>
      <c r="U208" s="271"/>
    </row>
    <row r="209" spans="17:21" x14ac:dyDescent="0.2">
      <c r="Q209" s="271"/>
      <c r="R209" s="271"/>
      <c r="S209" s="271"/>
      <c r="T209" s="271"/>
      <c r="U209" s="271"/>
    </row>
    <row r="210" spans="17:21" x14ac:dyDescent="0.2">
      <c r="Q210" s="271"/>
      <c r="R210" s="271"/>
      <c r="S210" s="271"/>
      <c r="T210" s="271"/>
      <c r="U210" s="271"/>
    </row>
    <row r="211" spans="17:21" x14ac:dyDescent="0.2">
      <c r="Q211" s="271"/>
      <c r="R211" s="271"/>
      <c r="S211" s="271"/>
      <c r="T211" s="271"/>
      <c r="U211" s="271"/>
    </row>
    <row r="212" spans="17:21" x14ac:dyDescent="0.2">
      <c r="Q212" s="271"/>
      <c r="R212" s="271"/>
      <c r="S212" s="271"/>
      <c r="T212" s="271"/>
      <c r="U212" s="271"/>
    </row>
    <row r="213" spans="17:21" x14ac:dyDescent="0.2">
      <c r="Q213" s="271"/>
      <c r="R213" s="271"/>
      <c r="S213" s="271"/>
      <c r="T213" s="271"/>
      <c r="U213" s="271"/>
    </row>
    <row r="214" spans="17:21" x14ac:dyDescent="0.2">
      <c r="Q214" s="271"/>
      <c r="R214" s="271"/>
      <c r="S214" s="271"/>
      <c r="T214" s="271"/>
      <c r="U214" s="271"/>
    </row>
    <row r="215" spans="17:21" x14ac:dyDescent="0.2">
      <c r="Q215" s="271"/>
      <c r="R215" s="271"/>
      <c r="S215" s="271"/>
      <c r="T215" s="271"/>
      <c r="U215" s="271"/>
    </row>
    <row r="216" spans="17:21" x14ac:dyDescent="0.2">
      <c r="Q216" s="271"/>
      <c r="R216" s="271"/>
      <c r="S216" s="271"/>
      <c r="T216" s="271"/>
      <c r="U216" s="271"/>
    </row>
    <row r="217" spans="17:21" x14ac:dyDescent="0.2">
      <c r="Q217" s="271"/>
      <c r="R217" s="271"/>
      <c r="S217" s="271"/>
      <c r="T217" s="271"/>
      <c r="U217" s="271"/>
    </row>
    <row r="218" spans="17:21" x14ac:dyDescent="0.2">
      <c r="Q218" s="271"/>
      <c r="R218" s="271"/>
      <c r="S218" s="271"/>
      <c r="T218" s="271"/>
      <c r="U218" s="271"/>
    </row>
    <row r="219" spans="17:21" x14ac:dyDescent="0.2">
      <c r="Q219" s="271"/>
      <c r="R219" s="271"/>
      <c r="S219" s="271"/>
      <c r="T219" s="271"/>
      <c r="U219" s="271"/>
    </row>
    <row r="220" spans="17:21" x14ac:dyDescent="0.2">
      <c r="Q220" s="271"/>
      <c r="R220" s="271"/>
      <c r="S220" s="271"/>
      <c r="T220" s="271"/>
      <c r="U220" s="271"/>
    </row>
    <row r="221" spans="17:21" x14ac:dyDescent="0.2">
      <c r="Q221" s="271"/>
      <c r="R221" s="271"/>
      <c r="S221" s="271"/>
      <c r="T221" s="271"/>
      <c r="U221" s="271"/>
    </row>
    <row r="222" spans="17:21" x14ac:dyDescent="0.2">
      <c r="Q222" s="271"/>
      <c r="R222" s="271"/>
      <c r="S222" s="271"/>
      <c r="T222" s="271"/>
      <c r="U222" s="271"/>
    </row>
    <row r="223" spans="17:21" x14ac:dyDescent="0.2">
      <c r="Q223" s="271"/>
      <c r="R223" s="271"/>
      <c r="S223" s="271"/>
      <c r="T223" s="271"/>
      <c r="U223" s="271"/>
    </row>
    <row r="224" spans="17:21" x14ac:dyDescent="0.2">
      <c r="Q224" s="271"/>
      <c r="R224" s="271"/>
      <c r="S224" s="271"/>
      <c r="T224" s="271"/>
      <c r="U224" s="271"/>
    </row>
    <row r="225" spans="17:21" x14ac:dyDescent="0.2">
      <c r="Q225" s="271"/>
      <c r="R225" s="271"/>
      <c r="S225" s="271"/>
      <c r="T225" s="271"/>
      <c r="U225" s="271"/>
    </row>
    <row r="226" spans="17:21" x14ac:dyDescent="0.2">
      <c r="Q226" s="271"/>
      <c r="R226" s="271"/>
      <c r="S226" s="271"/>
      <c r="T226" s="271"/>
      <c r="U226" s="271"/>
    </row>
    <row r="227" spans="17:21" x14ac:dyDescent="0.2">
      <c r="Q227" s="271"/>
      <c r="R227" s="271"/>
      <c r="S227" s="271"/>
      <c r="T227" s="271"/>
      <c r="U227" s="271"/>
    </row>
  </sheetData>
  <sheetProtection password="8BDE" sheet="1" objects="1" scenarios="1"/>
  <mergeCells count="20">
    <mergeCell ref="B26:G26"/>
    <mergeCell ref="A2:V2"/>
    <mergeCell ref="A3:V3"/>
    <mergeCell ref="C5:L5"/>
    <mergeCell ref="C6:L6"/>
    <mergeCell ref="E8:F8"/>
    <mergeCell ref="U10:V10"/>
    <mergeCell ref="B56:F57"/>
    <mergeCell ref="C43:G43"/>
    <mergeCell ref="B27:G27"/>
    <mergeCell ref="B28:G28"/>
    <mergeCell ref="B29:G29"/>
    <mergeCell ref="B33:G33"/>
    <mergeCell ref="B34:G34"/>
    <mergeCell ref="B35:G35"/>
    <mergeCell ref="B36:G36"/>
    <mergeCell ref="B37:F37"/>
    <mergeCell ref="C40:G40"/>
    <mergeCell ref="C41:G41"/>
    <mergeCell ref="C42:G42"/>
  </mergeCells>
  <dataValidations count="4">
    <dataValidation allowBlank="1" showInputMessage="1" showErrorMessage="1" promptTitle="3 Kategorien:" prompt="- Uni/Master_x000a_- FH/Bachelor_x000a_- Lehre/Ausbild." sqref="E11"/>
    <dataValidation allowBlank="1" showErrorMessage="1" sqref="C23"/>
    <dataValidation allowBlank="1" showInputMessage="1" showErrorMessage="1" promptTitle="Werk- oder Dienstvertrag" prompt="Bei Dienstvertrag gelten die Personalhöchstgrenzen wie unter Punkt 1. genannt." sqref="B25:D25"/>
    <dataValidation allowBlank="1" showInputMessage="1" showErrorMessage="1" promptTitle="Berechnungsmethode:" prompt="nach den allgemeinen AfA-Richtlinien" sqref="B40:D40"/>
  </dataValidations>
  <printOptions horizontalCentered="1" verticalCentered="1"/>
  <pageMargins left="0.39370078740157483" right="0.39370078740157483" top="0.39370078740157483" bottom="0.39370078740157483" header="0" footer="0"/>
  <pageSetup paperSize="9" scale="58" orientation="landscape" cellComments="asDisplayed" r:id="rId1"/>
  <headerFooter alignWithMargins="0">
    <oddFooter>&amp;L&amp;"Arial,Fett"&amp;8IGINN002F0417</oddFooter>
  </headerFooter>
  <ignoredErrors>
    <ignoredError sqref="C6:C8 I22:O22 M10:P10 J10 V54:V55 J55:Q55 V57 J57:Q58 E51 E54 J60:Q61 K59:L59 N59:O59 Q59 V61"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Tabelle1!$A$3:$A$6</xm:f>
          </x14:formula1>
          <xm:sqref>F12:F21</xm:sqref>
        </x14:dataValidation>
        <x14:dataValidation type="list" allowBlank="1" showInputMessage="1" showErrorMessage="1">
          <x14:formula1>
            <xm:f>Tabelle1!$B$3:$B$5</xm:f>
          </x14:formula1>
          <xm:sqref>E12:E21</xm:sqref>
        </x14:dataValidation>
        <x14:dataValidation type="list" allowBlank="1" showInputMessage="1" showErrorMessage="1">
          <x14:formula1>
            <xm:f>Tabelle1!$D$3:$D$4</xm:f>
          </x14:formula1>
          <xm:sqref>D12:D21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W145"/>
  <sheetViews>
    <sheetView topLeftCell="A8" zoomScale="85" zoomScaleNormal="85" zoomScaleSheetLayoutView="100" workbookViewId="0">
      <selection activeCell="B10" sqref="B10"/>
    </sheetView>
  </sheetViews>
  <sheetFormatPr baseColWidth="10" defaultColWidth="11.453125" defaultRowHeight="10" x14ac:dyDescent="0.2"/>
  <cols>
    <col min="1" max="1" width="4.453125" style="4" customWidth="1"/>
    <col min="2" max="2" width="35.81640625" style="4" customWidth="1"/>
    <col min="3" max="3" width="11.1796875" style="4" customWidth="1"/>
    <col min="4" max="4" width="11.54296875" style="4" bestFit="1" customWidth="1"/>
    <col min="5" max="5" width="10" style="4" customWidth="1"/>
    <col min="6" max="6" width="31.81640625" style="4" customWidth="1"/>
    <col min="7" max="7" width="12.7265625" style="4" customWidth="1"/>
    <col min="8" max="8" width="1.54296875" style="14" customWidth="1"/>
    <col min="9" max="9" width="9.453125" style="4" customWidth="1"/>
    <col min="10" max="10" width="13.7265625" style="4" customWidth="1"/>
    <col min="11" max="11" width="1.453125" style="14" customWidth="1"/>
    <col min="12" max="12" width="9.453125" style="4" customWidth="1"/>
    <col min="13" max="13" width="13.7265625" style="4" customWidth="1"/>
    <col min="14" max="14" width="1.26953125" style="14" customWidth="1"/>
    <col min="15" max="15" width="9.453125" style="4" customWidth="1"/>
    <col min="16" max="16" width="13.7265625" style="4" customWidth="1"/>
    <col min="17" max="17" width="1.7265625" style="14" customWidth="1"/>
    <col min="18" max="18" width="9.453125" style="238" customWidth="1"/>
    <col min="19" max="19" width="13.7265625" style="238" customWidth="1"/>
    <col min="20" max="20" width="1.7265625" style="14" customWidth="1"/>
    <col min="21" max="21" width="9.453125" style="14" customWidth="1"/>
    <col min="22" max="22" width="15.7265625" style="4" customWidth="1"/>
    <col min="23" max="16384" width="11.453125" style="4"/>
  </cols>
  <sheetData>
    <row r="1" spans="1:22" ht="14.15" customHeight="1" x14ac:dyDescent="0.3">
      <c r="A1" s="50"/>
      <c r="B1" s="51"/>
      <c r="C1" s="51"/>
      <c r="D1" s="51"/>
      <c r="E1" s="52"/>
      <c r="F1" s="52"/>
      <c r="G1" s="52"/>
      <c r="H1" s="53"/>
      <c r="I1" s="54"/>
      <c r="J1" s="50"/>
      <c r="K1" s="55"/>
      <c r="L1" s="50"/>
      <c r="M1" s="56"/>
      <c r="N1" s="57"/>
      <c r="O1" s="50"/>
      <c r="P1" s="50"/>
      <c r="Q1" s="55"/>
      <c r="R1" s="268"/>
      <c r="S1" s="268"/>
      <c r="T1" s="55"/>
      <c r="U1" s="55"/>
      <c r="V1" s="58" t="s">
        <v>103</v>
      </c>
    </row>
    <row r="2" spans="1:22" s="43" customFormat="1" ht="22.5" customHeight="1" x14ac:dyDescent="0.25">
      <c r="A2" s="295" t="s">
        <v>65</v>
      </c>
      <c r="B2" s="295"/>
      <c r="C2" s="295"/>
      <c r="D2" s="295"/>
      <c r="E2" s="295"/>
      <c r="F2" s="295"/>
      <c r="G2" s="295"/>
      <c r="H2" s="295"/>
      <c r="I2" s="295"/>
      <c r="J2" s="295"/>
      <c r="K2" s="295"/>
      <c r="L2" s="295"/>
      <c r="M2" s="295"/>
      <c r="N2" s="295"/>
      <c r="O2" s="295"/>
      <c r="P2" s="295"/>
      <c r="Q2" s="295"/>
      <c r="R2" s="295"/>
      <c r="S2" s="295"/>
      <c r="T2" s="295"/>
      <c r="U2" s="295"/>
      <c r="V2" s="295"/>
    </row>
    <row r="3" spans="1:22" s="7" customFormat="1" ht="14.15" customHeight="1" x14ac:dyDescent="0.25">
      <c r="A3" s="296" t="s">
        <v>66</v>
      </c>
      <c r="B3" s="296"/>
      <c r="C3" s="296"/>
      <c r="D3" s="296"/>
      <c r="E3" s="296"/>
      <c r="F3" s="296"/>
      <c r="G3" s="296"/>
      <c r="H3" s="296"/>
      <c r="I3" s="296"/>
      <c r="J3" s="296"/>
      <c r="K3" s="296"/>
      <c r="L3" s="296"/>
      <c r="M3" s="296"/>
      <c r="N3" s="296"/>
      <c r="O3" s="296"/>
      <c r="P3" s="296"/>
      <c r="Q3" s="296"/>
      <c r="R3" s="296"/>
      <c r="S3" s="296"/>
      <c r="T3" s="296"/>
      <c r="U3" s="296"/>
      <c r="V3" s="296"/>
    </row>
    <row r="4" spans="1:22" ht="14.15" customHeight="1" x14ac:dyDescent="0.3">
      <c r="A4" s="50"/>
      <c r="B4" s="59" t="s">
        <v>0</v>
      </c>
      <c r="C4" s="59"/>
      <c r="D4" s="59"/>
      <c r="E4" s="52"/>
      <c r="F4" s="52"/>
      <c r="G4" s="52"/>
      <c r="H4" s="53"/>
      <c r="I4" s="52"/>
      <c r="J4" s="52"/>
      <c r="K4" s="53"/>
      <c r="L4" s="50"/>
      <c r="M4" s="50"/>
      <c r="N4" s="55"/>
      <c r="O4" s="50"/>
      <c r="P4" s="50"/>
      <c r="Q4" s="55"/>
      <c r="R4" s="165"/>
      <c r="S4" s="165"/>
      <c r="T4" s="55"/>
      <c r="U4" s="55"/>
      <c r="V4" s="50"/>
    </row>
    <row r="5" spans="1:22" ht="14.15" customHeight="1" x14ac:dyDescent="0.2">
      <c r="A5" s="50"/>
      <c r="B5" s="72" t="s">
        <v>68</v>
      </c>
      <c r="C5" s="315"/>
      <c r="D5" s="315"/>
      <c r="E5" s="315"/>
      <c r="F5" s="315"/>
      <c r="G5" s="315"/>
      <c r="H5" s="315"/>
      <c r="I5" s="315"/>
      <c r="J5" s="315"/>
      <c r="K5" s="315"/>
      <c r="L5" s="315"/>
      <c r="R5" s="269"/>
      <c r="S5" s="269"/>
    </row>
    <row r="6" spans="1:22" ht="24.75" customHeight="1" x14ac:dyDescent="0.2">
      <c r="A6" s="50"/>
      <c r="B6" s="73" t="s">
        <v>1</v>
      </c>
      <c r="C6" s="316">
        <f>'(KF)'!$C$6</f>
        <v>0</v>
      </c>
      <c r="D6" s="316"/>
      <c r="E6" s="316"/>
      <c r="F6" s="316"/>
      <c r="G6" s="316"/>
      <c r="H6" s="316"/>
      <c r="I6" s="316"/>
      <c r="J6" s="316"/>
      <c r="K6" s="316"/>
      <c r="L6" s="316"/>
      <c r="M6" s="50"/>
      <c r="N6" s="55"/>
      <c r="O6" s="50"/>
      <c r="P6" s="50"/>
      <c r="Q6" s="55"/>
      <c r="R6" s="165"/>
      <c r="S6" s="165"/>
      <c r="T6" s="55"/>
      <c r="U6" s="55"/>
      <c r="V6" s="50"/>
    </row>
    <row r="7" spans="1:22" s="5" customFormat="1" ht="12.75" customHeight="1" x14ac:dyDescent="0.25">
      <c r="A7" s="60"/>
      <c r="B7" s="72" t="s">
        <v>47</v>
      </c>
      <c r="C7" s="228">
        <f>'(KF)'!C7</f>
        <v>0</v>
      </c>
      <c r="D7" s="274"/>
      <c r="E7" s="187" t="s">
        <v>0</v>
      </c>
      <c r="F7" s="229"/>
      <c r="G7" s="229"/>
      <c r="H7" s="230"/>
      <c r="I7" s="229"/>
      <c r="J7" s="229"/>
      <c r="K7" s="230"/>
      <c r="L7" s="229"/>
      <c r="M7" s="60"/>
      <c r="N7" s="61"/>
      <c r="O7" s="60"/>
      <c r="P7" s="60"/>
      <c r="Q7" s="61"/>
      <c r="R7" s="265"/>
      <c r="S7" s="265"/>
      <c r="T7" s="61"/>
      <c r="U7" s="61"/>
      <c r="V7" s="60"/>
    </row>
    <row r="8" spans="1:22" ht="12.75" customHeight="1" thickBot="1" x14ac:dyDescent="0.25">
      <c r="A8" s="74"/>
      <c r="B8" s="74" t="s">
        <v>54</v>
      </c>
      <c r="C8" s="231">
        <f>'(KF)'!C8</f>
        <v>0</v>
      </c>
      <c r="D8" s="273"/>
      <c r="E8" s="301" t="s">
        <v>0</v>
      </c>
      <c r="F8" s="301"/>
      <c r="G8" s="231"/>
      <c r="H8" s="232"/>
      <c r="I8" s="233"/>
      <c r="J8" s="233" t="s">
        <v>0</v>
      </c>
      <c r="K8" s="233"/>
      <c r="L8" s="234"/>
      <c r="M8" s="62"/>
      <c r="N8" s="63"/>
      <c r="O8" s="62"/>
      <c r="P8" s="62"/>
      <c r="Q8" s="63"/>
      <c r="R8" s="256"/>
      <c r="S8" s="256"/>
      <c r="T8" s="63"/>
      <c r="U8" s="63"/>
      <c r="V8" s="62"/>
    </row>
    <row r="9" spans="1:22" ht="14.15" customHeight="1" x14ac:dyDescent="0.2">
      <c r="A9" s="75"/>
      <c r="B9" s="75"/>
      <c r="C9" s="75"/>
      <c r="D9" s="75"/>
      <c r="E9" s="88"/>
      <c r="F9" s="88"/>
      <c r="G9" s="88"/>
      <c r="H9" s="89"/>
      <c r="I9" s="90"/>
      <c r="J9" s="91"/>
      <c r="K9" s="92"/>
      <c r="L9" s="93"/>
      <c r="M9" s="50"/>
      <c r="N9" s="55"/>
      <c r="O9" s="50"/>
      <c r="P9" s="50"/>
      <c r="Q9" s="55"/>
      <c r="R9" s="165"/>
      <c r="S9" s="165"/>
      <c r="T9" s="55"/>
      <c r="U9" s="55"/>
      <c r="V9" s="50"/>
    </row>
    <row r="10" spans="1:22" s="7" customFormat="1" ht="14.15" customHeight="1" thickBot="1" x14ac:dyDescent="0.3">
      <c r="A10" s="76" t="s">
        <v>8</v>
      </c>
      <c r="B10" s="76" t="s">
        <v>123</v>
      </c>
      <c r="C10" s="76"/>
      <c r="D10" s="76"/>
      <c r="E10" s="76"/>
      <c r="F10" s="76"/>
      <c r="G10" s="76"/>
      <c r="H10" s="94"/>
      <c r="I10" s="66" t="s">
        <v>56</v>
      </c>
      <c r="J10" s="64">
        <f>'(KF)'!J10</f>
        <v>0</v>
      </c>
      <c r="K10" s="65"/>
      <c r="L10" s="66" t="s">
        <v>58</v>
      </c>
      <c r="M10" s="64" t="str">
        <f>IF(J10&gt;0,J10+1,"")</f>
        <v/>
      </c>
      <c r="N10" s="65"/>
      <c r="O10" s="66" t="s">
        <v>57</v>
      </c>
      <c r="P10" s="64" t="str">
        <f>IF(J10&gt;0,J10+2,"")</f>
        <v/>
      </c>
      <c r="Q10" s="65"/>
      <c r="R10" s="66" t="s">
        <v>102</v>
      </c>
      <c r="S10" s="241" t="str">
        <f>IF(J10&gt;0,J10+3,"")</f>
        <v/>
      </c>
      <c r="T10" s="65"/>
      <c r="U10" s="311" t="s">
        <v>59</v>
      </c>
      <c r="V10" s="311"/>
    </row>
    <row r="11" spans="1:22" ht="51" customHeight="1" x14ac:dyDescent="0.2">
      <c r="A11" s="77"/>
      <c r="B11" s="78" t="s">
        <v>61</v>
      </c>
      <c r="C11" s="95" t="s">
        <v>117</v>
      </c>
      <c r="D11" s="95" t="s">
        <v>113</v>
      </c>
      <c r="E11" s="95" t="s">
        <v>5</v>
      </c>
      <c r="F11" s="96" t="s">
        <v>121</v>
      </c>
      <c r="G11" s="97" t="s">
        <v>120</v>
      </c>
      <c r="H11" s="98"/>
      <c r="I11" s="99" t="s">
        <v>122</v>
      </c>
      <c r="J11" s="67" t="s">
        <v>60</v>
      </c>
      <c r="K11" s="68"/>
      <c r="L11" s="99" t="s">
        <v>122</v>
      </c>
      <c r="M11" s="67" t="s">
        <v>60</v>
      </c>
      <c r="N11" s="68"/>
      <c r="O11" s="99" t="s">
        <v>122</v>
      </c>
      <c r="P11" s="69" t="s">
        <v>60</v>
      </c>
      <c r="Q11" s="70"/>
      <c r="R11" s="99" t="s">
        <v>122</v>
      </c>
      <c r="S11" s="69" t="s">
        <v>60</v>
      </c>
      <c r="T11" s="70"/>
      <c r="U11" s="99" t="s">
        <v>122</v>
      </c>
      <c r="V11" s="71" t="s">
        <v>101</v>
      </c>
    </row>
    <row r="12" spans="1:22" s="7" customFormat="1" ht="14.15" customHeight="1" x14ac:dyDescent="0.25">
      <c r="A12" s="100" t="s">
        <v>9</v>
      </c>
      <c r="B12" s="34"/>
      <c r="C12" s="35"/>
      <c r="D12" s="35"/>
      <c r="E12" s="36"/>
      <c r="F12" s="37"/>
      <c r="G12" s="38">
        <v>0</v>
      </c>
      <c r="H12" s="19"/>
      <c r="I12" s="41">
        <v>0</v>
      </c>
      <c r="J12" s="8">
        <f>ROUND($G12*I12,2)</f>
        <v>0</v>
      </c>
      <c r="K12" s="19"/>
      <c r="L12" s="41">
        <v>0</v>
      </c>
      <c r="M12" s="8">
        <f>ROUND($G12*L12,2)</f>
        <v>0</v>
      </c>
      <c r="N12" s="19"/>
      <c r="O12" s="41">
        <v>0</v>
      </c>
      <c r="P12" s="8">
        <f>ROUND($G12*O12,2)</f>
        <v>0</v>
      </c>
      <c r="Q12" s="19"/>
      <c r="R12" s="41">
        <v>0</v>
      </c>
      <c r="S12" s="8">
        <f>ROUND($G12*R12,2)</f>
        <v>0</v>
      </c>
      <c r="T12" s="19"/>
      <c r="U12" s="122">
        <f>I12+L12+O12+R12</f>
        <v>0</v>
      </c>
      <c r="V12" s="8">
        <f>J12+M12+P12+S12</f>
        <v>0</v>
      </c>
    </row>
    <row r="13" spans="1:22" s="7" customFormat="1" ht="14.15" customHeight="1" x14ac:dyDescent="0.25">
      <c r="A13" s="100" t="s">
        <v>10</v>
      </c>
      <c r="B13" s="34"/>
      <c r="C13" s="35"/>
      <c r="D13" s="35"/>
      <c r="E13" s="36"/>
      <c r="F13" s="37"/>
      <c r="G13" s="38">
        <v>0</v>
      </c>
      <c r="H13" s="19"/>
      <c r="I13" s="41">
        <v>0</v>
      </c>
      <c r="J13" s="8">
        <f>ROUND($G13*I13,2)</f>
        <v>0</v>
      </c>
      <c r="K13" s="19"/>
      <c r="L13" s="41">
        <v>0</v>
      </c>
      <c r="M13" s="8">
        <f>ROUND($G13*L13,2)</f>
        <v>0</v>
      </c>
      <c r="N13" s="19"/>
      <c r="O13" s="41">
        <v>0</v>
      </c>
      <c r="P13" s="8">
        <f>ROUND($G13*O13,2)</f>
        <v>0</v>
      </c>
      <c r="Q13" s="19"/>
      <c r="R13" s="41">
        <v>0</v>
      </c>
      <c r="S13" s="8">
        <f>ROUND($G13*R13,2)</f>
        <v>0</v>
      </c>
      <c r="T13" s="19"/>
      <c r="U13" s="122">
        <f t="shared" ref="U13:U21" si="0">I13+L13+O13+R13</f>
        <v>0</v>
      </c>
      <c r="V13" s="8">
        <f t="shared" ref="V13:V21" si="1">J13+M13+P13+S13</f>
        <v>0</v>
      </c>
    </row>
    <row r="14" spans="1:22" s="7" customFormat="1" ht="14.15" customHeight="1" x14ac:dyDescent="0.25">
      <c r="A14" s="100" t="s">
        <v>11</v>
      </c>
      <c r="B14" s="34"/>
      <c r="C14" s="35"/>
      <c r="D14" s="35"/>
      <c r="E14" s="36"/>
      <c r="F14" s="37"/>
      <c r="G14" s="38">
        <v>0</v>
      </c>
      <c r="H14" s="19"/>
      <c r="I14" s="41">
        <v>0</v>
      </c>
      <c r="J14" s="8">
        <f>ROUND($G14*I14,2)</f>
        <v>0</v>
      </c>
      <c r="K14" s="19"/>
      <c r="L14" s="41">
        <v>0</v>
      </c>
      <c r="M14" s="8">
        <f>ROUND($G14*L14,2)</f>
        <v>0</v>
      </c>
      <c r="N14" s="19"/>
      <c r="O14" s="41">
        <v>0</v>
      </c>
      <c r="P14" s="8">
        <f>ROUND($G14*O14,2)</f>
        <v>0</v>
      </c>
      <c r="Q14" s="19"/>
      <c r="R14" s="41">
        <v>0</v>
      </c>
      <c r="S14" s="8">
        <f>ROUND($G14*R14,2)</f>
        <v>0</v>
      </c>
      <c r="T14" s="19"/>
      <c r="U14" s="122">
        <f t="shared" si="0"/>
        <v>0</v>
      </c>
      <c r="V14" s="8">
        <f t="shared" si="1"/>
        <v>0</v>
      </c>
    </row>
    <row r="15" spans="1:22" s="7" customFormat="1" ht="14.15" customHeight="1" x14ac:dyDescent="0.25">
      <c r="A15" s="100" t="s">
        <v>12</v>
      </c>
      <c r="B15" s="34"/>
      <c r="C15" s="35"/>
      <c r="D15" s="35"/>
      <c r="E15" s="36"/>
      <c r="F15" s="37"/>
      <c r="G15" s="38">
        <v>0</v>
      </c>
      <c r="H15" s="19"/>
      <c r="I15" s="41">
        <v>0</v>
      </c>
      <c r="J15" s="8">
        <f>ROUND($G15*I15,2)</f>
        <v>0</v>
      </c>
      <c r="K15" s="19"/>
      <c r="L15" s="41">
        <v>0</v>
      </c>
      <c r="M15" s="8">
        <f t="shared" ref="M15:M21" si="2">ROUND($G15*L15,2)</f>
        <v>0</v>
      </c>
      <c r="N15" s="19"/>
      <c r="O15" s="41">
        <v>0</v>
      </c>
      <c r="P15" s="8">
        <f>ROUND($G15*O15,2)</f>
        <v>0</v>
      </c>
      <c r="Q15" s="19"/>
      <c r="R15" s="41">
        <v>0</v>
      </c>
      <c r="S15" s="8">
        <f>ROUND($G15*R15,2)</f>
        <v>0</v>
      </c>
      <c r="T15" s="19"/>
      <c r="U15" s="122">
        <f t="shared" si="0"/>
        <v>0</v>
      </c>
      <c r="V15" s="8">
        <f t="shared" si="1"/>
        <v>0</v>
      </c>
    </row>
    <row r="16" spans="1:22" s="7" customFormat="1" ht="14.15" customHeight="1" x14ac:dyDescent="0.25">
      <c r="A16" s="100" t="s">
        <v>13</v>
      </c>
      <c r="B16" s="34"/>
      <c r="C16" s="35"/>
      <c r="D16" s="35"/>
      <c r="E16" s="36"/>
      <c r="F16" s="37"/>
      <c r="G16" s="38">
        <v>0</v>
      </c>
      <c r="H16" s="19"/>
      <c r="I16" s="41">
        <v>0</v>
      </c>
      <c r="J16" s="8">
        <f t="shared" ref="J16:J21" si="3">ROUND($G16*I16,2)</f>
        <v>0</v>
      </c>
      <c r="K16" s="19"/>
      <c r="L16" s="41">
        <v>0</v>
      </c>
      <c r="M16" s="8">
        <f t="shared" si="2"/>
        <v>0</v>
      </c>
      <c r="N16" s="19"/>
      <c r="O16" s="41">
        <v>0</v>
      </c>
      <c r="P16" s="8">
        <f t="shared" ref="P16:P21" si="4">ROUND($G16*O16,2)</f>
        <v>0</v>
      </c>
      <c r="Q16" s="19"/>
      <c r="R16" s="41">
        <v>0</v>
      </c>
      <c r="S16" s="8">
        <f t="shared" ref="S16:S21" si="5">ROUND($G16*R16,2)</f>
        <v>0</v>
      </c>
      <c r="T16" s="19"/>
      <c r="U16" s="122">
        <f t="shared" si="0"/>
        <v>0</v>
      </c>
      <c r="V16" s="8">
        <f t="shared" si="1"/>
        <v>0</v>
      </c>
    </row>
    <row r="17" spans="1:22" s="7" customFormat="1" ht="14.15" customHeight="1" x14ac:dyDescent="0.25">
      <c r="A17" s="101" t="s">
        <v>14</v>
      </c>
      <c r="B17" s="34"/>
      <c r="C17" s="35"/>
      <c r="D17" s="35"/>
      <c r="E17" s="36"/>
      <c r="F17" s="37"/>
      <c r="G17" s="38">
        <v>0</v>
      </c>
      <c r="H17" s="19"/>
      <c r="I17" s="41">
        <v>0</v>
      </c>
      <c r="J17" s="8">
        <f t="shared" si="3"/>
        <v>0</v>
      </c>
      <c r="K17" s="19"/>
      <c r="L17" s="41">
        <v>0</v>
      </c>
      <c r="M17" s="8">
        <f t="shared" si="2"/>
        <v>0</v>
      </c>
      <c r="N17" s="19"/>
      <c r="O17" s="41">
        <v>0</v>
      </c>
      <c r="P17" s="8">
        <f t="shared" si="4"/>
        <v>0</v>
      </c>
      <c r="Q17" s="19"/>
      <c r="R17" s="41">
        <v>0</v>
      </c>
      <c r="S17" s="8">
        <f t="shared" si="5"/>
        <v>0</v>
      </c>
      <c r="T17" s="19"/>
      <c r="U17" s="122">
        <f t="shared" si="0"/>
        <v>0</v>
      </c>
      <c r="V17" s="8">
        <f t="shared" si="1"/>
        <v>0</v>
      </c>
    </row>
    <row r="18" spans="1:22" s="7" customFormat="1" ht="14.15" customHeight="1" x14ac:dyDescent="0.25">
      <c r="A18" s="100" t="s">
        <v>43</v>
      </c>
      <c r="B18" s="34"/>
      <c r="C18" s="35"/>
      <c r="D18" s="35"/>
      <c r="E18" s="36"/>
      <c r="F18" s="37"/>
      <c r="G18" s="38">
        <v>0</v>
      </c>
      <c r="H18" s="19"/>
      <c r="I18" s="41">
        <v>0</v>
      </c>
      <c r="J18" s="8">
        <f t="shared" si="3"/>
        <v>0</v>
      </c>
      <c r="K18" s="19"/>
      <c r="L18" s="41">
        <v>0</v>
      </c>
      <c r="M18" s="8">
        <f t="shared" si="2"/>
        <v>0</v>
      </c>
      <c r="N18" s="19"/>
      <c r="O18" s="41">
        <v>0</v>
      </c>
      <c r="P18" s="8">
        <f t="shared" si="4"/>
        <v>0</v>
      </c>
      <c r="Q18" s="19"/>
      <c r="R18" s="41">
        <v>0</v>
      </c>
      <c r="S18" s="8">
        <f t="shared" si="5"/>
        <v>0</v>
      </c>
      <c r="T18" s="19"/>
      <c r="U18" s="122">
        <f t="shared" si="0"/>
        <v>0</v>
      </c>
      <c r="V18" s="8">
        <f t="shared" si="1"/>
        <v>0</v>
      </c>
    </row>
    <row r="19" spans="1:22" s="7" customFormat="1" ht="14.15" customHeight="1" x14ac:dyDescent="0.25">
      <c r="A19" s="100" t="s">
        <v>44</v>
      </c>
      <c r="B19" s="34"/>
      <c r="C19" s="35"/>
      <c r="D19" s="35"/>
      <c r="E19" s="36"/>
      <c r="F19" s="37"/>
      <c r="G19" s="38">
        <v>0</v>
      </c>
      <c r="H19" s="19"/>
      <c r="I19" s="41">
        <v>0</v>
      </c>
      <c r="J19" s="8">
        <f t="shared" si="3"/>
        <v>0</v>
      </c>
      <c r="K19" s="19"/>
      <c r="L19" s="41">
        <v>0</v>
      </c>
      <c r="M19" s="8">
        <f t="shared" si="2"/>
        <v>0</v>
      </c>
      <c r="N19" s="19"/>
      <c r="O19" s="41">
        <v>0</v>
      </c>
      <c r="P19" s="8">
        <f t="shared" si="4"/>
        <v>0</v>
      </c>
      <c r="Q19" s="19"/>
      <c r="R19" s="41">
        <v>0</v>
      </c>
      <c r="S19" s="8">
        <f t="shared" si="5"/>
        <v>0</v>
      </c>
      <c r="T19" s="19"/>
      <c r="U19" s="122">
        <f t="shared" si="0"/>
        <v>0</v>
      </c>
      <c r="V19" s="8">
        <f t="shared" si="1"/>
        <v>0</v>
      </c>
    </row>
    <row r="20" spans="1:22" s="7" customFormat="1" ht="14.15" customHeight="1" x14ac:dyDescent="0.25">
      <c r="A20" s="100" t="s">
        <v>45</v>
      </c>
      <c r="B20" s="34"/>
      <c r="C20" s="35"/>
      <c r="D20" s="35"/>
      <c r="E20" s="36"/>
      <c r="F20" s="37" t="s">
        <v>0</v>
      </c>
      <c r="G20" s="38">
        <v>0</v>
      </c>
      <c r="H20" s="19"/>
      <c r="I20" s="41">
        <v>0</v>
      </c>
      <c r="J20" s="8">
        <f t="shared" si="3"/>
        <v>0</v>
      </c>
      <c r="K20" s="19"/>
      <c r="L20" s="41">
        <v>0</v>
      </c>
      <c r="M20" s="8">
        <f t="shared" si="2"/>
        <v>0</v>
      </c>
      <c r="N20" s="19"/>
      <c r="O20" s="41">
        <v>0</v>
      </c>
      <c r="P20" s="8">
        <f t="shared" si="4"/>
        <v>0</v>
      </c>
      <c r="Q20" s="19"/>
      <c r="R20" s="41">
        <v>0</v>
      </c>
      <c r="S20" s="8">
        <f t="shared" si="5"/>
        <v>0</v>
      </c>
      <c r="T20" s="19"/>
      <c r="U20" s="122">
        <f t="shared" si="0"/>
        <v>0</v>
      </c>
      <c r="V20" s="8">
        <f t="shared" si="1"/>
        <v>0</v>
      </c>
    </row>
    <row r="21" spans="1:22" s="7" customFormat="1" ht="14.15" customHeight="1" x14ac:dyDescent="0.25">
      <c r="A21" s="102" t="s">
        <v>46</v>
      </c>
      <c r="B21" s="39"/>
      <c r="C21" s="40"/>
      <c r="D21" s="35"/>
      <c r="E21" s="36"/>
      <c r="F21" s="37" t="s">
        <v>0</v>
      </c>
      <c r="G21" s="38">
        <v>0</v>
      </c>
      <c r="H21" s="19"/>
      <c r="I21" s="41">
        <v>0</v>
      </c>
      <c r="J21" s="8">
        <f t="shared" si="3"/>
        <v>0</v>
      </c>
      <c r="K21" s="19"/>
      <c r="L21" s="41">
        <v>0</v>
      </c>
      <c r="M21" s="8">
        <f t="shared" si="2"/>
        <v>0</v>
      </c>
      <c r="N21" s="19"/>
      <c r="O21" s="41">
        <v>0</v>
      </c>
      <c r="P21" s="11">
        <f t="shared" si="4"/>
        <v>0</v>
      </c>
      <c r="Q21" s="19"/>
      <c r="R21" s="41">
        <v>0</v>
      </c>
      <c r="S21" s="11">
        <f t="shared" si="5"/>
        <v>0</v>
      </c>
      <c r="T21" s="19"/>
      <c r="U21" s="123">
        <f t="shared" si="0"/>
        <v>0</v>
      </c>
      <c r="V21" s="11">
        <f t="shared" si="1"/>
        <v>0</v>
      </c>
    </row>
    <row r="22" spans="1:22" s="7" customFormat="1" ht="14.15" customHeight="1" x14ac:dyDescent="0.25">
      <c r="A22" s="103"/>
      <c r="B22" s="280" t="s">
        <v>19</v>
      </c>
      <c r="C22" s="115"/>
      <c r="D22" s="115"/>
      <c r="E22" s="116"/>
      <c r="F22" s="116"/>
      <c r="G22" s="116"/>
      <c r="H22" s="117"/>
      <c r="I22" s="281">
        <f>SUM(I12:I21)</f>
        <v>0</v>
      </c>
      <c r="J22" s="282">
        <f>SUM(J12:J21)</f>
        <v>0</v>
      </c>
      <c r="K22" s="17"/>
      <c r="L22" s="281">
        <f>SUM(L12:L21)</f>
        <v>0</v>
      </c>
      <c r="M22" s="282">
        <f>SUM(M12:M21)</f>
        <v>0</v>
      </c>
      <c r="N22" s="17"/>
      <c r="O22" s="281">
        <f>SUM(O12:O21)</f>
        <v>0</v>
      </c>
      <c r="P22" s="31">
        <f>SUM(P12:P21)</f>
        <v>0</v>
      </c>
      <c r="Q22" s="49"/>
      <c r="R22" s="281">
        <f>SUM(R12:R21)</f>
        <v>0</v>
      </c>
      <c r="S22" s="31">
        <f>SUM(S12:S21)</f>
        <v>0</v>
      </c>
      <c r="T22" s="49"/>
      <c r="U22" s="124">
        <f>I22+L22+O22+R22</f>
        <v>0</v>
      </c>
      <c r="V22" s="31">
        <f>J22+M22+P22+S22</f>
        <v>0</v>
      </c>
    </row>
    <row r="23" spans="1:22" s="278" customFormat="1" ht="14.15" customHeight="1" x14ac:dyDescent="0.25">
      <c r="A23" s="101"/>
      <c r="B23" s="126" t="s">
        <v>119</v>
      </c>
      <c r="C23" s="276">
        <v>0</v>
      </c>
      <c r="D23" s="101"/>
      <c r="E23" s="101"/>
      <c r="F23" s="277"/>
      <c r="G23" s="277"/>
      <c r="H23" s="235"/>
      <c r="I23" s="126"/>
      <c r="J23" s="8">
        <f>ROUND($C$23*J22,2)</f>
        <v>0</v>
      </c>
      <c r="K23" s="16"/>
      <c r="L23" s="126"/>
      <c r="M23" s="8">
        <f>ROUND($C$23*M22,2)</f>
        <v>0</v>
      </c>
      <c r="N23" s="16"/>
      <c r="O23" s="126"/>
      <c r="P23" s="8">
        <f>ROUND($C$23*P22,2)</f>
        <v>0</v>
      </c>
      <c r="Q23" s="19"/>
      <c r="R23" s="126"/>
      <c r="S23" s="8">
        <f>ROUND($C$23*S22,2)</f>
        <v>0</v>
      </c>
      <c r="T23" s="19"/>
      <c r="U23" s="126"/>
      <c r="V23" s="8">
        <f>J23+M23+P23+S23</f>
        <v>0</v>
      </c>
    </row>
    <row r="24" spans="1:22" s="278" customFormat="1" x14ac:dyDescent="0.25">
      <c r="A24" s="101"/>
      <c r="B24" s="126"/>
      <c r="C24" s="126"/>
      <c r="D24" s="126"/>
      <c r="E24" s="279"/>
      <c r="F24" s="279"/>
      <c r="G24" s="279"/>
      <c r="H24" s="94"/>
      <c r="I24" s="126"/>
      <c r="J24" s="126"/>
      <c r="K24" s="137"/>
      <c r="L24" s="126"/>
      <c r="M24" s="101"/>
      <c r="N24" s="137"/>
      <c r="O24" s="101"/>
      <c r="P24" s="101"/>
      <c r="Q24" s="15"/>
      <c r="R24" s="126"/>
      <c r="S24" s="126"/>
      <c r="T24" s="15"/>
      <c r="U24" s="101"/>
      <c r="V24" s="101"/>
    </row>
    <row r="25" spans="1:22" s="7" customFormat="1" ht="10.5" thickBot="1" x14ac:dyDescent="0.3">
      <c r="A25" s="76" t="s">
        <v>15</v>
      </c>
      <c r="B25" s="119" t="s">
        <v>21</v>
      </c>
      <c r="C25" s="119"/>
      <c r="D25" s="119"/>
      <c r="E25" s="114" t="s">
        <v>6</v>
      </c>
      <c r="F25" s="119"/>
      <c r="G25" s="119"/>
      <c r="H25" s="94"/>
      <c r="I25" s="114"/>
      <c r="J25" s="114"/>
      <c r="K25" s="137"/>
      <c r="L25" s="114"/>
      <c r="M25" s="125"/>
      <c r="N25" s="137"/>
      <c r="O25" s="125"/>
      <c r="P25" s="125"/>
      <c r="Q25" s="15"/>
      <c r="R25" s="114"/>
      <c r="S25" s="114"/>
      <c r="T25" s="15"/>
      <c r="U25" s="125"/>
      <c r="V25" s="125"/>
    </row>
    <row r="26" spans="1:22" s="7" customFormat="1" ht="13.5" customHeight="1" x14ac:dyDescent="0.25">
      <c r="A26" s="104" t="s">
        <v>16</v>
      </c>
      <c r="B26" s="307"/>
      <c r="C26" s="307"/>
      <c r="D26" s="307"/>
      <c r="E26" s="307"/>
      <c r="F26" s="307"/>
      <c r="G26" s="307"/>
      <c r="H26" s="9"/>
      <c r="I26" s="126"/>
      <c r="J26" s="38">
        <v>0</v>
      </c>
      <c r="K26" s="19"/>
      <c r="L26" s="126"/>
      <c r="M26" s="38">
        <v>0</v>
      </c>
      <c r="N26" s="19"/>
      <c r="O26" s="126"/>
      <c r="P26" s="38">
        <v>0</v>
      </c>
      <c r="Q26" s="19"/>
      <c r="R26" s="126"/>
      <c r="S26" s="38">
        <v>0</v>
      </c>
      <c r="T26" s="19"/>
      <c r="U26" s="126"/>
      <c r="V26" s="8">
        <f>J26+M26+P26+S26</f>
        <v>0</v>
      </c>
    </row>
    <row r="27" spans="1:22" s="7" customFormat="1" ht="13.5" customHeight="1" x14ac:dyDescent="0.25">
      <c r="A27" s="105" t="s">
        <v>7</v>
      </c>
      <c r="B27" s="307"/>
      <c r="C27" s="307"/>
      <c r="D27" s="307"/>
      <c r="E27" s="307"/>
      <c r="F27" s="307"/>
      <c r="G27" s="307"/>
      <c r="H27" s="9"/>
      <c r="I27" s="126"/>
      <c r="J27" s="38">
        <v>0</v>
      </c>
      <c r="K27" s="19"/>
      <c r="L27" s="126"/>
      <c r="M27" s="38">
        <v>0</v>
      </c>
      <c r="N27" s="19"/>
      <c r="O27" s="126"/>
      <c r="P27" s="38">
        <v>0</v>
      </c>
      <c r="Q27" s="19"/>
      <c r="R27" s="126"/>
      <c r="S27" s="38">
        <v>0</v>
      </c>
      <c r="T27" s="19"/>
      <c r="U27" s="126"/>
      <c r="V27" s="8">
        <f>J27+M27+P27+S27</f>
        <v>0</v>
      </c>
    </row>
    <row r="28" spans="1:22" s="7" customFormat="1" ht="12.75" customHeight="1" x14ac:dyDescent="0.25">
      <c r="A28" s="106" t="s">
        <v>17</v>
      </c>
      <c r="B28" s="307"/>
      <c r="C28" s="307"/>
      <c r="D28" s="307"/>
      <c r="E28" s="307"/>
      <c r="F28" s="307"/>
      <c r="G28" s="307"/>
      <c r="H28" s="9"/>
      <c r="I28" s="126"/>
      <c r="J28" s="38">
        <v>0</v>
      </c>
      <c r="K28" s="19"/>
      <c r="L28" s="126"/>
      <c r="M28" s="38">
        <v>0</v>
      </c>
      <c r="N28" s="19"/>
      <c r="O28" s="126"/>
      <c r="P28" s="38">
        <v>0</v>
      </c>
      <c r="Q28" s="19"/>
      <c r="R28" s="126"/>
      <c r="S28" s="38">
        <v>0</v>
      </c>
      <c r="T28" s="19"/>
      <c r="U28" s="126"/>
      <c r="V28" s="8">
        <f>J28+M28+P28+S28</f>
        <v>0</v>
      </c>
    </row>
    <row r="29" spans="1:22" s="7" customFormat="1" ht="13.5" customHeight="1" x14ac:dyDescent="0.25">
      <c r="A29" s="107" t="s">
        <v>18</v>
      </c>
      <c r="B29" s="308"/>
      <c r="C29" s="308"/>
      <c r="D29" s="308"/>
      <c r="E29" s="308"/>
      <c r="F29" s="308"/>
      <c r="G29" s="308"/>
      <c r="H29" s="9"/>
      <c r="I29" s="118"/>
      <c r="J29" s="42">
        <v>0</v>
      </c>
      <c r="K29" s="19"/>
      <c r="L29" s="118"/>
      <c r="M29" s="42">
        <v>0</v>
      </c>
      <c r="N29" s="19"/>
      <c r="O29" s="118"/>
      <c r="P29" s="42">
        <v>0</v>
      </c>
      <c r="Q29" s="19"/>
      <c r="R29" s="118"/>
      <c r="S29" s="42">
        <v>0</v>
      </c>
      <c r="T29" s="19"/>
      <c r="U29" s="118"/>
      <c r="V29" s="8">
        <f>J29+M29+P29+S29</f>
        <v>0</v>
      </c>
    </row>
    <row r="30" spans="1:22" s="7" customFormat="1" ht="14.15" customHeight="1" thickBot="1" x14ac:dyDescent="0.3">
      <c r="A30" s="76"/>
      <c r="B30" s="119" t="s">
        <v>20</v>
      </c>
      <c r="C30" s="119"/>
      <c r="D30" s="119"/>
      <c r="E30" s="121"/>
      <c r="F30" s="121"/>
      <c r="G30" s="121"/>
      <c r="H30" s="117"/>
      <c r="I30" s="144"/>
      <c r="J30" s="12">
        <f>SUM(J26:J29)</f>
        <v>0</v>
      </c>
      <c r="K30" s="17"/>
      <c r="L30" s="127"/>
      <c r="M30" s="12">
        <f>SUM(M26:M29)</f>
        <v>0</v>
      </c>
      <c r="N30" s="17"/>
      <c r="O30" s="127"/>
      <c r="P30" s="12">
        <f>SUM(P26:P29)</f>
        <v>0</v>
      </c>
      <c r="Q30" s="49"/>
      <c r="R30" s="257"/>
      <c r="S30" s="12">
        <f>SUM(S26:S29)</f>
        <v>0</v>
      </c>
      <c r="T30" s="49"/>
      <c r="U30" s="127"/>
      <c r="V30" s="13">
        <f>J30+M30+P30+S30</f>
        <v>0</v>
      </c>
    </row>
    <row r="31" spans="1:22" s="7" customFormat="1" ht="14.15" customHeight="1" x14ac:dyDescent="0.25">
      <c r="A31" s="101"/>
      <c r="B31" s="126"/>
      <c r="C31" s="126"/>
      <c r="D31" s="126"/>
      <c r="E31" s="154"/>
      <c r="F31" s="154"/>
      <c r="G31" s="154"/>
      <c r="H31" s="117"/>
      <c r="I31" s="145"/>
      <c r="J31" s="128"/>
      <c r="K31" s="155"/>
      <c r="L31" s="126"/>
      <c r="M31" s="128"/>
      <c r="N31" s="155"/>
      <c r="O31" s="126"/>
      <c r="P31" s="128"/>
      <c r="Q31" s="24"/>
      <c r="R31" s="126"/>
      <c r="S31" s="128"/>
      <c r="T31" s="24"/>
      <c r="U31" s="126"/>
      <c r="V31" s="128"/>
    </row>
    <row r="32" spans="1:22" s="7" customFormat="1" ht="23.25" customHeight="1" thickBot="1" x14ac:dyDescent="0.3">
      <c r="A32" s="76" t="s">
        <v>22</v>
      </c>
      <c r="B32" s="156" t="s">
        <v>40</v>
      </c>
      <c r="C32" s="156"/>
      <c r="D32" s="156"/>
      <c r="E32" s="114" t="s">
        <v>6</v>
      </c>
      <c r="F32" s="121"/>
      <c r="G32" s="121"/>
      <c r="H32" s="117"/>
      <c r="I32" s="146"/>
      <c r="J32" s="129"/>
      <c r="K32" s="157"/>
      <c r="L32" s="114"/>
      <c r="M32" s="129"/>
      <c r="N32" s="157"/>
      <c r="O32" s="114"/>
      <c r="P32" s="129"/>
      <c r="Q32" s="25"/>
      <c r="R32" s="114"/>
      <c r="S32" s="129"/>
      <c r="T32" s="25"/>
      <c r="U32" s="114"/>
      <c r="V32" s="129"/>
    </row>
    <row r="33" spans="1:22" s="7" customFormat="1" ht="14.15" customHeight="1" x14ac:dyDescent="0.25">
      <c r="A33" s="105" t="s">
        <v>23</v>
      </c>
      <c r="B33" s="307"/>
      <c r="C33" s="307"/>
      <c r="D33" s="307"/>
      <c r="E33" s="307"/>
      <c r="F33" s="307"/>
      <c r="G33" s="307"/>
      <c r="H33" s="9"/>
      <c r="I33" s="126"/>
      <c r="J33" s="38">
        <v>0</v>
      </c>
      <c r="K33" s="19"/>
      <c r="L33" s="31"/>
      <c r="M33" s="38">
        <v>0</v>
      </c>
      <c r="N33" s="19"/>
      <c r="O33" s="31"/>
      <c r="P33" s="38">
        <v>0</v>
      </c>
      <c r="Q33" s="19"/>
      <c r="R33" s="31"/>
      <c r="S33" s="38">
        <v>0</v>
      </c>
      <c r="T33" s="19"/>
      <c r="U33" s="31"/>
      <c r="V33" s="8">
        <f>J33+M33+P33+S33</f>
        <v>0</v>
      </c>
    </row>
    <row r="34" spans="1:22" s="7" customFormat="1" ht="14.15" customHeight="1" x14ac:dyDescent="0.25">
      <c r="A34" s="105" t="s">
        <v>24</v>
      </c>
      <c r="B34" s="307"/>
      <c r="C34" s="307"/>
      <c r="D34" s="307"/>
      <c r="E34" s="307"/>
      <c r="F34" s="307"/>
      <c r="G34" s="307"/>
      <c r="H34" s="9"/>
      <c r="I34" s="126"/>
      <c r="J34" s="38">
        <v>0</v>
      </c>
      <c r="K34" s="19"/>
      <c r="L34" s="31"/>
      <c r="M34" s="38">
        <v>0</v>
      </c>
      <c r="N34" s="19"/>
      <c r="O34" s="31"/>
      <c r="P34" s="38">
        <v>0</v>
      </c>
      <c r="Q34" s="19"/>
      <c r="R34" s="31"/>
      <c r="S34" s="38">
        <v>0</v>
      </c>
      <c r="T34" s="19"/>
      <c r="U34" s="31"/>
      <c r="V34" s="8">
        <f>J34+M34+P34+S34</f>
        <v>0</v>
      </c>
    </row>
    <row r="35" spans="1:22" s="7" customFormat="1" ht="14.15" customHeight="1" x14ac:dyDescent="0.25">
      <c r="A35" s="106" t="s">
        <v>25</v>
      </c>
      <c r="B35" s="307"/>
      <c r="C35" s="307"/>
      <c r="D35" s="307"/>
      <c r="E35" s="307"/>
      <c r="F35" s="307"/>
      <c r="G35" s="307"/>
      <c r="H35" s="9"/>
      <c r="I35" s="126"/>
      <c r="J35" s="38">
        <v>0</v>
      </c>
      <c r="K35" s="19"/>
      <c r="L35" s="31"/>
      <c r="M35" s="38">
        <v>0</v>
      </c>
      <c r="N35" s="19"/>
      <c r="O35" s="31"/>
      <c r="P35" s="38">
        <v>0</v>
      </c>
      <c r="Q35" s="19"/>
      <c r="R35" s="31"/>
      <c r="S35" s="38">
        <v>0</v>
      </c>
      <c r="T35" s="19"/>
      <c r="U35" s="31"/>
      <c r="V35" s="8">
        <f>J35+M35+P35+S35</f>
        <v>0</v>
      </c>
    </row>
    <row r="36" spans="1:22" s="7" customFormat="1" ht="14.15" customHeight="1" x14ac:dyDescent="0.25">
      <c r="A36" s="107" t="s">
        <v>26</v>
      </c>
      <c r="B36" s="308"/>
      <c r="C36" s="308"/>
      <c r="D36" s="308"/>
      <c r="E36" s="308"/>
      <c r="F36" s="308"/>
      <c r="G36" s="308"/>
      <c r="H36" s="9"/>
      <c r="I36" s="118"/>
      <c r="J36" s="42">
        <v>0</v>
      </c>
      <c r="K36" s="19"/>
      <c r="L36" s="130"/>
      <c r="M36" s="42">
        <v>0</v>
      </c>
      <c r="N36" s="19"/>
      <c r="O36" s="130"/>
      <c r="P36" s="42">
        <v>0</v>
      </c>
      <c r="Q36" s="19"/>
      <c r="R36" s="130"/>
      <c r="S36" s="42">
        <v>0</v>
      </c>
      <c r="T36" s="19"/>
      <c r="U36" s="130"/>
      <c r="V36" s="8">
        <f>J36+M36+P36+S36</f>
        <v>0</v>
      </c>
    </row>
    <row r="37" spans="1:22" s="7" customFormat="1" ht="14.15" customHeight="1" thickBot="1" x14ac:dyDescent="0.3">
      <c r="A37" s="76"/>
      <c r="B37" s="309" t="s">
        <v>116</v>
      </c>
      <c r="C37" s="309"/>
      <c r="D37" s="309"/>
      <c r="E37" s="309"/>
      <c r="F37" s="309"/>
      <c r="G37" s="121"/>
      <c r="H37" s="117"/>
      <c r="I37" s="144"/>
      <c r="J37" s="12">
        <f>SUM(J33:J36)</f>
        <v>0</v>
      </c>
      <c r="K37" s="17"/>
      <c r="L37" s="127"/>
      <c r="M37" s="12">
        <f>SUM(M33:M36)</f>
        <v>0</v>
      </c>
      <c r="N37" s="17"/>
      <c r="O37" s="127"/>
      <c r="P37" s="12">
        <f>SUM(P33:P36)</f>
        <v>0</v>
      </c>
      <c r="Q37" s="49"/>
      <c r="R37" s="257"/>
      <c r="S37" s="12">
        <f>SUM(S33:S36)</f>
        <v>0</v>
      </c>
      <c r="T37" s="49"/>
      <c r="U37" s="127"/>
      <c r="V37" s="13">
        <f>J37+M37+P37+S37</f>
        <v>0</v>
      </c>
    </row>
    <row r="38" spans="1:22" s="7" customFormat="1" ht="14.15" customHeight="1" x14ac:dyDescent="0.25">
      <c r="A38" s="100"/>
      <c r="B38" s="113"/>
      <c r="C38" s="113"/>
      <c r="D38" s="113"/>
      <c r="E38" s="158"/>
      <c r="F38" s="158"/>
      <c r="G38" s="158"/>
      <c r="H38" s="117"/>
      <c r="I38" s="147"/>
      <c r="J38" s="113"/>
      <c r="K38" s="137"/>
      <c r="L38" s="8"/>
      <c r="M38" s="113"/>
      <c r="N38" s="137"/>
      <c r="O38" s="8"/>
      <c r="P38" s="113"/>
      <c r="Q38" s="15"/>
      <c r="R38" s="8"/>
      <c r="S38" s="113"/>
      <c r="T38" s="15"/>
      <c r="U38" s="8"/>
      <c r="V38" s="113"/>
    </row>
    <row r="39" spans="1:22" s="7" customFormat="1" ht="14.15" customHeight="1" thickBot="1" x14ac:dyDescent="0.3">
      <c r="A39" s="76" t="s">
        <v>27</v>
      </c>
      <c r="B39" s="119" t="s">
        <v>39</v>
      </c>
      <c r="C39" s="119"/>
      <c r="D39" s="119"/>
      <c r="E39" s="114" t="s">
        <v>6</v>
      </c>
      <c r="F39" s="121"/>
      <c r="G39" s="121"/>
      <c r="H39" s="117"/>
      <c r="I39" s="148"/>
      <c r="J39" s="114"/>
      <c r="K39" s="137"/>
      <c r="L39" s="131"/>
      <c r="M39" s="114"/>
      <c r="N39" s="137"/>
      <c r="O39" s="131"/>
      <c r="P39" s="114"/>
      <c r="Q39" s="15"/>
      <c r="R39" s="131"/>
      <c r="S39" s="114"/>
      <c r="T39" s="15"/>
      <c r="U39" s="131"/>
      <c r="V39" s="114"/>
    </row>
    <row r="40" spans="1:22" s="7" customFormat="1" ht="22.5" customHeight="1" x14ac:dyDescent="0.25">
      <c r="A40" s="105" t="s">
        <v>28</v>
      </c>
      <c r="B40" s="159" t="s">
        <v>41</v>
      </c>
      <c r="C40" s="310"/>
      <c r="D40" s="310"/>
      <c r="E40" s="310"/>
      <c r="F40" s="310"/>
      <c r="G40" s="310"/>
      <c r="H40" s="9"/>
      <c r="I40" s="126"/>
      <c r="J40" s="38">
        <v>0</v>
      </c>
      <c r="K40" s="19"/>
      <c r="L40" s="8"/>
      <c r="M40" s="38">
        <v>0</v>
      </c>
      <c r="N40" s="19"/>
      <c r="O40" s="8"/>
      <c r="P40" s="38">
        <v>0</v>
      </c>
      <c r="Q40" s="19"/>
      <c r="R40" s="8"/>
      <c r="S40" s="38">
        <v>0</v>
      </c>
      <c r="T40" s="19"/>
      <c r="U40" s="8"/>
      <c r="V40" s="8">
        <f>J40+M40+P40+S40</f>
        <v>0</v>
      </c>
    </row>
    <row r="41" spans="1:22" s="7" customFormat="1" ht="24" customHeight="1" x14ac:dyDescent="0.25">
      <c r="A41" s="105" t="s">
        <v>29</v>
      </c>
      <c r="B41" s="160" t="s">
        <v>38</v>
      </c>
      <c r="C41" s="305"/>
      <c r="D41" s="305"/>
      <c r="E41" s="305"/>
      <c r="F41" s="305"/>
      <c r="G41" s="305"/>
      <c r="H41" s="9"/>
      <c r="I41" s="126"/>
      <c r="J41" s="38">
        <v>0</v>
      </c>
      <c r="K41" s="19"/>
      <c r="L41" s="8"/>
      <c r="M41" s="38">
        <v>0</v>
      </c>
      <c r="N41" s="19"/>
      <c r="O41" s="8"/>
      <c r="P41" s="38">
        <v>0</v>
      </c>
      <c r="Q41" s="19"/>
      <c r="R41" s="8"/>
      <c r="S41" s="38">
        <v>0</v>
      </c>
      <c r="T41" s="19"/>
      <c r="U41" s="8"/>
      <c r="V41" s="8">
        <f>J41+M41+P41+S41</f>
        <v>0</v>
      </c>
    </row>
    <row r="42" spans="1:22" s="7" customFormat="1" ht="14.15" customHeight="1" x14ac:dyDescent="0.25">
      <c r="A42" s="108" t="s">
        <v>30</v>
      </c>
      <c r="B42" s="161" t="s">
        <v>32</v>
      </c>
      <c r="C42" s="305" t="s">
        <v>0</v>
      </c>
      <c r="D42" s="305"/>
      <c r="E42" s="305"/>
      <c r="F42" s="305"/>
      <c r="G42" s="305"/>
      <c r="H42" s="9"/>
      <c r="I42" s="126"/>
      <c r="J42" s="38">
        <v>0</v>
      </c>
      <c r="K42" s="19"/>
      <c r="L42" s="8"/>
      <c r="M42" s="38">
        <v>0</v>
      </c>
      <c r="N42" s="19"/>
      <c r="O42" s="8"/>
      <c r="P42" s="38">
        <v>0</v>
      </c>
      <c r="Q42" s="19"/>
      <c r="R42" s="8"/>
      <c r="S42" s="38">
        <v>0</v>
      </c>
      <c r="T42" s="19"/>
      <c r="U42" s="8"/>
      <c r="V42" s="8">
        <f>J42+M42+P42+S42</f>
        <v>0</v>
      </c>
    </row>
    <row r="43" spans="1:22" s="7" customFormat="1" ht="14.15" customHeight="1" x14ac:dyDescent="0.25">
      <c r="A43" s="107" t="s">
        <v>31</v>
      </c>
      <c r="B43" s="162" t="s">
        <v>33</v>
      </c>
      <c r="C43" s="306"/>
      <c r="D43" s="306"/>
      <c r="E43" s="306"/>
      <c r="F43" s="306"/>
      <c r="G43" s="306"/>
      <c r="H43" s="9"/>
      <c r="I43" s="118"/>
      <c r="J43" s="42">
        <v>0</v>
      </c>
      <c r="K43" s="19"/>
      <c r="L43" s="11"/>
      <c r="M43" s="42">
        <v>0</v>
      </c>
      <c r="N43" s="19"/>
      <c r="O43" s="11"/>
      <c r="P43" s="42">
        <v>0</v>
      </c>
      <c r="Q43" s="19"/>
      <c r="R43" s="11"/>
      <c r="S43" s="42">
        <v>0</v>
      </c>
      <c r="T43" s="19"/>
      <c r="U43" s="11"/>
      <c r="V43" s="8">
        <f>J43+M43+P43+S43</f>
        <v>0</v>
      </c>
    </row>
    <row r="44" spans="1:22" s="7" customFormat="1" ht="13.5" customHeight="1" thickBot="1" x14ac:dyDescent="0.3">
      <c r="A44" s="76"/>
      <c r="B44" s="119" t="s">
        <v>34</v>
      </c>
      <c r="C44" s="119"/>
      <c r="D44" s="119"/>
      <c r="E44" s="166"/>
      <c r="F44" s="166"/>
      <c r="G44" s="166"/>
      <c r="H44" s="170"/>
      <c r="I44" s="144"/>
      <c r="J44" s="12">
        <f>SUM(J40:J43)</f>
        <v>0</v>
      </c>
      <c r="K44" s="17"/>
      <c r="L44" s="100"/>
      <c r="M44" s="12">
        <f>SUM(M40:M43)</f>
        <v>0</v>
      </c>
      <c r="N44" s="17"/>
      <c r="O44" s="100"/>
      <c r="P44" s="12">
        <f>SUM(P40:P43)</f>
        <v>0</v>
      </c>
      <c r="Q44" s="49"/>
      <c r="R44" s="113"/>
      <c r="S44" s="12">
        <f>SUM(S40:S43)</f>
        <v>0</v>
      </c>
      <c r="T44" s="49"/>
      <c r="U44" s="100"/>
      <c r="V44" s="13">
        <f>J44+M44+P44+S44</f>
        <v>0</v>
      </c>
    </row>
    <row r="45" spans="1:22" s="7" customFormat="1" ht="13.5" customHeight="1" x14ac:dyDescent="0.25">
      <c r="A45" s="109"/>
      <c r="B45" s="163"/>
      <c r="C45" s="163"/>
      <c r="D45" s="163"/>
      <c r="E45" s="167"/>
      <c r="F45" s="167"/>
      <c r="G45" s="167"/>
      <c r="H45" s="170"/>
      <c r="I45" s="132"/>
      <c r="J45" s="171"/>
      <c r="K45" s="172"/>
      <c r="L45" s="132"/>
      <c r="M45" s="171"/>
      <c r="N45" s="172"/>
      <c r="O45" s="132"/>
      <c r="P45" s="171"/>
      <c r="Q45" s="22"/>
      <c r="R45" s="132"/>
      <c r="S45" s="171"/>
      <c r="T45" s="22"/>
      <c r="U45" s="132"/>
      <c r="V45" s="133"/>
    </row>
    <row r="46" spans="1:22" s="7" customFormat="1" ht="10.5" thickBot="1" x14ac:dyDescent="0.3">
      <c r="A46" s="110" t="s">
        <v>93</v>
      </c>
      <c r="B46" s="164"/>
      <c r="C46" s="164"/>
      <c r="D46" s="164"/>
      <c r="E46" s="168"/>
      <c r="F46" s="168"/>
      <c r="G46" s="168"/>
      <c r="H46" s="170"/>
      <c r="I46" s="149"/>
      <c r="J46" s="23">
        <f>J22+J23+J30+J37+J44</f>
        <v>0</v>
      </c>
      <c r="K46" s="17"/>
      <c r="L46" s="134"/>
      <c r="M46" s="23">
        <f>M22+M23+M30+M37+M44</f>
        <v>0</v>
      </c>
      <c r="N46" s="17"/>
      <c r="O46" s="134"/>
      <c r="P46" s="23">
        <f>P22+P23+P30+P37+P44</f>
        <v>0</v>
      </c>
      <c r="Q46" s="49"/>
      <c r="R46" s="258"/>
      <c r="S46" s="23">
        <f>S22+S23+S30+S37+S44</f>
        <v>0</v>
      </c>
      <c r="T46" s="49"/>
      <c r="U46" s="134"/>
      <c r="V46" s="23">
        <f>V22+V23+V30+V37+V44</f>
        <v>0</v>
      </c>
    </row>
    <row r="47" spans="1:22" ht="14.15" customHeight="1" thickTop="1" x14ac:dyDescent="0.2">
      <c r="A47" s="50"/>
      <c r="B47" s="165"/>
      <c r="C47" s="165"/>
      <c r="D47" s="165"/>
      <c r="E47" s="169"/>
      <c r="F47" s="169"/>
      <c r="G47" s="169"/>
      <c r="H47" s="173"/>
      <c r="I47" s="150"/>
      <c r="J47" s="150" t="s">
        <v>0</v>
      </c>
      <c r="K47" s="174"/>
      <c r="L47" s="150"/>
      <c r="M47" s="50"/>
      <c r="N47" s="55"/>
      <c r="O47" s="50"/>
      <c r="P47" s="50"/>
      <c r="R47" s="165"/>
      <c r="S47" s="165"/>
      <c r="U47" s="50"/>
      <c r="V47" s="50"/>
    </row>
    <row r="48" spans="1:22" x14ac:dyDescent="0.2">
      <c r="A48" s="50"/>
      <c r="B48" s="165"/>
      <c r="C48" s="165"/>
      <c r="D48" s="165"/>
      <c r="E48" s="165"/>
      <c r="F48" s="165"/>
      <c r="G48" s="151"/>
      <c r="H48" s="55"/>
      <c r="I48" s="151"/>
      <c r="J48" s="151"/>
      <c r="K48" s="55"/>
      <c r="L48" s="151"/>
      <c r="M48" s="93"/>
      <c r="N48" s="55"/>
      <c r="O48" s="93"/>
      <c r="P48" s="93"/>
      <c r="R48" s="151"/>
      <c r="S48" s="151"/>
      <c r="U48" s="93"/>
      <c r="V48" s="93"/>
    </row>
    <row r="49" spans="1:23" s="7" customFormat="1" ht="14.15" customHeight="1" x14ac:dyDescent="0.25">
      <c r="A49" s="111" t="s">
        <v>2</v>
      </c>
      <c r="B49" s="102"/>
      <c r="C49" s="111"/>
      <c r="D49" s="111"/>
      <c r="E49" s="120" t="s">
        <v>0</v>
      </c>
      <c r="F49" s="120"/>
      <c r="G49" s="120"/>
      <c r="H49" s="175"/>
      <c r="I49" s="11"/>
      <c r="J49" s="11"/>
      <c r="K49" s="176"/>
      <c r="L49" s="11"/>
      <c r="M49" s="102"/>
      <c r="N49" s="141"/>
      <c r="O49" s="102"/>
      <c r="P49" s="102"/>
      <c r="Q49" s="141"/>
      <c r="R49" s="118"/>
      <c r="S49" s="118"/>
      <c r="T49" s="141"/>
      <c r="U49" s="102"/>
      <c r="V49" s="102"/>
    </row>
    <row r="50" spans="1:23" s="7" customFormat="1" ht="14.15" customHeight="1" x14ac:dyDescent="0.25">
      <c r="A50" s="101"/>
      <c r="B50" s="126" t="s">
        <v>62</v>
      </c>
      <c r="C50" s="126"/>
      <c r="D50" s="126"/>
      <c r="E50" s="135">
        <f>E54-SUM(E51:E53)</f>
        <v>1</v>
      </c>
      <c r="F50" s="135"/>
      <c r="G50" s="8"/>
      <c r="H50" s="8"/>
      <c r="I50" s="100"/>
      <c r="J50" s="8">
        <f>J46-SUM(J51:J53)</f>
        <v>0</v>
      </c>
      <c r="K50" s="126"/>
      <c r="L50" s="135"/>
      <c r="M50" s="8">
        <f>M46-SUM(M51:M53)</f>
        <v>0</v>
      </c>
      <c r="N50" s="126"/>
      <c r="O50" s="135"/>
      <c r="P50" s="8">
        <f>P46-SUM(P51:P53)</f>
        <v>0</v>
      </c>
      <c r="Q50" s="15"/>
      <c r="R50" s="135"/>
      <c r="S50" s="8">
        <f>S46-SUM(S51:S53)</f>
        <v>0</v>
      </c>
      <c r="T50" s="9"/>
      <c r="U50" s="135"/>
      <c r="V50" s="8">
        <f>J50+M50+P50+S50</f>
        <v>0</v>
      </c>
    </row>
    <row r="51" spans="1:23" s="7" customFormat="1" ht="14.15" customHeight="1" x14ac:dyDescent="0.25">
      <c r="A51" s="100"/>
      <c r="B51" s="113" t="s">
        <v>63</v>
      </c>
      <c r="C51" s="113"/>
      <c r="D51" s="113"/>
      <c r="E51" s="32">
        <v>0</v>
      </c>
      <c r="F51" s="135"/>
      <c r="G51" s="8"/>
      <c r="H51" s="8"/>
      <c r="I51" s="100"/>
      <c r="J51" s="8">
        <f>ROUND($E$51*J$46,2)</f>
        <v>0</v>
      </c>
      <c r="K51" s="126"/>
      <c r="L51" s="135"/>
      <c r="M51" s="8">
        <f>ROUND($E$51*M$46,2)</f>
        <v>0</v>
      </c>
      <c r="N51" s="126"/>
      <c r="O51" s="135"/>
      <c r="P51" s="8">
        <f>ROUND($E$51*P$46,2)</f>
        <v>0</v>
      </c>
      <c r="Q51" s="15"/>
      <c r="R51" s="135"/>
      <c r="S51" s="8">
        <f>ROUND($E$51*S$46,2)</f>
        <v>0</v>
      </c>
      <c r="T51" s="9"/>
      <c r="U51" s="135"/>
      <c r="V51" s="8">
        <f>J51+M51+P51+S51</f>
        <v>0</v>
      </c>
    </row>
    <row r="52" spans="1:23" s="7" customFormat="1" ht="14.15" customHeight="1" x14ac:dyDescent="0.25">
      <c r="A52" s="100"/>
      <c r="B52" s="113" t="s">
        <v>110</v>
      </c>
      <c r="C52" s="113"/>
      <c r="D52" s="113"/>
      <c r="E52" s="32">
        <v>0</v>
      </c>
      <c r="F52" s="135"/>
      <c r="G52" s="8"/>
      <c r="H52" s="8"/>
      <c r="I52" s="100"/>
      <c r="J52" s="8">
        <f>ROUND($E$52*J$46,2)</f>
        <v>0</v>
      </c>
      <c r="K52" s="8">
        <f>ROUND($E$52*K$46,2)</f>
        <v>0</v>
      </c>
      <c r="L52" s="135"/>
      <c r="M52" s="8">
        <f>ROUND($E$52*M$46,2)</f>
        <v>0</v>
      </c>
      <c r="N52" s="126"/>
      <c r="O52" s="135"/>
      <c r="P52" s="8">
        <f>ROUND($E$52*P$46,2)</f>
        <v>0</v>
      </c>
      <c r="Q52" s="15"/>
      <c r="R52" s="135"/>
      <c r="S52" s="8">
        <f>ROUND($E$52*S$46,2)</f>
        <v>0</v>
      </c>
      <c r="T52" s="9"/>
      <c r="U52" s="135"/>
      <c r="V52" s="8">
        <f>J52+M52+P52+S52</f>
        <v>0</v>
      </c>
    </row>
    <row r="53" spans="1:23" s="7" customFormat="1" ht="14.15" customHeight="1" x14ac:dyDescent="0.25">
      <c r="A53" s="102"/>
      <c r="B53" s="118" t="s">
        <v>4</v>
      </c>
      <c r="C53" s="118"/>
      <c r="D53" s="118" t="s">
        <v>85</v>
      </c>
      <c r="E53" s="33">
        <v>0</v>
      </c>
      <c r="F53" s="136"/>
      <c r="G53" s="11" t="s">
        <v>91</v>
      </c>
      <c r="H53" s="8"/>
      <c r="I53" s="102"/>
      <c r="J53" s="11">
        <f>ROUNDDOWN($E$53*J$46,2)</f>
        <v>0</v>
      </c>
      <c r="K53" s="126"/>
      <c r="L53" s="136"/>
      <c r="M53" s="11">
        <f>ROUNDDOWN($E$53*M$46,2)</f>
        <v>0</v>
      </c>
      <c r="N53" s="126"/>
      <c r="O53" s="136"/>
      <c r="P53" s="11">
        <f>ROUNDDOWN($E$53*P$46,2)</f>
        <v>0</v>
      </c>
      <c r="Q53" s="15"/>
      <c r="R53" s="136"/>
      <c r="S53" s="11">
        <f>ROUNDDOWN($E$53*S$46,2)</f>
        <v>0</v>
      </c>
      <c r="T53" s="9"/>
      <c r="U53" s="136"/>
      <c r="V53" s="11">
        <f>J53+M53+P53+S53</f>
        <v>0</v>
      </c>
    </row>
    <row r="54" spans="1:23" s="7" customFormat="1" ht="13.5" customHeight="1" thickBot="1" x14ac:dyDescent="0.3">
      <c r="A54" s="76"/>
      <c r="B54" s="119" t="s">
        <v>3</v>
      </c>
      <c r="C54" s="119"/>
      <c r="D54" s="119"/>
      <c r="E54" s="30">
        <v>1</v>
      </c>
      <c r="F54" s="30"/>
      <c r="G54" s="13"/>
      <c r="H54" s="31"/>
      <c r="I54" s="127"/>
      <c r="J54" s="13">
        <f>SUM(J50:J53)</f>
        <v>0</v>
      </c>
      <c r="K54" s="137"/>
      <c r="L54" s="30"/>
      <c r="M54" s="13">
        <f>SUM(M50:M53)</f>
        <v>0</v>
      </c>
      <c r="N54" s="137"/>
      <c r="O54" s="30"/>
      <c r="P54" s="13">
        <f>SUM(P50:P53)</f>
        <v>0</v>
      </c>
      <c r="Q54" s="137"/>
      <c r="R54" s="30"/>
      <c r="S54" s="13">
        <f>SUM(S50:S53)</f>
        <v>0</v>
      </c>
      <c r="T54" s="9"/>
      <c r="U54" s="30"/>
      <c r="V54" s="13">
        <f>SUM(V50:V53)</f>
        <v>0</v>
      </c>
    </row>
    <row r="55" spans="1:23" s="7" customFormat="1" ht="6.75" customHeight="1" x14ac:dyDescent="0.25">
      <c r="A55" s="100"/>
      <c r="B55" s="100"/>
      <c r="C55" s="100"/>
      <c r="D55" s="100"/>
      <c r="E55" s="100"/>
      <c r="F55" s="100"/>
      <c r="G55" s="100"/>
      <c r="H55" s="137"/>
      <c r="I55" s="152"/>
      <c r="J55" s="266"/>
      <c r="K55" s="267"/>
      <c r="L55" s="113"/>
      <c r="M55" s="113"/>
      <c r="N55" s="126"/>
      <c r="O55" s="113"/>
      <c r="P55" s="113"/>
      <c r="Q55" s="9"/>
      <c r="R55" s="113"/>
      <c r="S55" s="113"/>
      <c r="T55" s="9"/>
      <c r="U55" s="126"/>
      <c r="V55" s="113"/>
      <c r="W55" s="47"/>
    </row>
    <row r="56" spans="1:23" s="7" customFormat="1" ht="12" customHeight="1" x14ac:dyDescent="0.25">
      <c r="A56" s="112">
        <v>1</v>
      </c>
      <c r="B56" s="303" t="s">
        <v>124</v>
      </c>
      <c r="C56" s="303"/>
      <c r="D56" s="303"/>
      <c r="E56" s="303"/>
      <c r="F56" s="304"/>
      <c r="G56" s="177" t="s">
        <v>86</v>
      </c>
      <c r="H56" s="138"/>
      <c r="I56" s="142"/>
      <c r="J56" s="260">
        <f>IF($E$53&lt;=50%,ROUNDDOWN(J53,2),ROUNDDOWN(J54/2,2))</f>
        <v>0</v>
      </c>
      <c r="K56" s="263"/>
      <c r="L56" s="259"/>
      <c r="M56" s="260">
        <f>IF($E$53&lt;=50%,ROUNDDOWN(M53,2),ROUNDDOWN(M54/2,2))</f>
        <v>0</v>
      </c>
      <c r="N56" s="259"/>
      <c r="O56" s="259"/>
      <c r="P56" s="260">
        <f>IF($E$53&lt;=50%,ROUNDDOWN(P53,2),ROUNDDOWN(P54/2,2))</f>
        <v>0</v>
      </c>
      <c r="Q56" s="264"/>
      <c r="R56" s="259"/>
      <c r="S56" s="260">
        <f>IF($E$53&lt;=50%,ROUNDDOWN(S53,2),ROUNDDOWN(S54/2,2))</f>
        <v>0</v>
      </c>
      <c r="T56" s="264"/>
      <c r="U56" s="259"/>
      <c r="V56" s="270">
        <f>J56+M56+P56+S56</f>
        <v>0</v>
      </c>
      <c r="W56" s="47"/>
    </row>
    <row r="57" spans="1:23" s="7" customFormat="1" ht="12" customHeight="1" x14ac:dyDescent="0.25">
      <c r="B57" s="303"/>
      <c r="C57" s="303"/>
      <c r="D57" s="303"/>
      <c r="E57" s="303"/>
      <c r="F57" s="304"/>
      <c r="G57" s="179" t="s">
        <v>90</v>
      </c>
      <c r="H57" s="138"/>
      <c r="I57" s="142"/>
      <c r="J57" s="139">
        <f>IF(J54=0,0,J56/J54)</f>
        <v>0</v>
      </c>
      <c r="K57" s="178"/>
      <c r="L57" s="142"/>
      <c r="M57" s="139">
        <f>IF(M54=0,0,M56/M54)</f>
        <v>0</v>
      </c>
      <c r="N57" s="138"/>
      <c r="O57" s="142"/>
      <c r="P57" s="139">
        <f>IF(P54=0,0,P56/P54)</f>
        <v>0</v>
      </c>
      <c r="Q57" s="45"/>
      <c r="R57" s="259"/>
      <c r="S57" s="261">
        <f>IF(S54=0,0,S56/S54)</f>
        <v>0</v>
      </c>
      <c r="T57" s="45"/>
      <c r="U57" s="138"/>
      <c r="V57" s="139">
        <f>IF(V54=0,0,V56/V54)</f>
        <v>0</v>
      </c>
      <c r="W57" s="47"/>
    </row>
    <row r="58" spans="1:23" ht="12" customHeight="1" x14ac:dyDescent="0.2">
      <c r="A58" s="112">
        <v>2</v>
      </c>
      <c r="B58" s="100" t="s">
        <v>55</v>
      </c>
      <c r="C58" s="100"/>
      <c r="D58" s="100"/>
      <c r="E58" s="100"/>
      <c r="F58" s="100"/>
      <c r="G58" s="179" t="s">
        <v>89</v>
      </c>
      <c r="H58" s="138"/>
      <c r="I58" s="142"/>
      <c r="J58" s="140">
        <f>J50+J51+J59</f>
        <v>0</v>
      </c>
      <c r="K58" s="138"/>
      <c r="L58" s="142"/>
      <c r="M58" s="140">
        <f>M50+M51+M59</f>
        <v>0</v>
      </c>
      <c r="N58" s="138"/>
      <c r="O58" s="142"/>
      <c r="P58" s="140">
        <f>P50+P51+P59</f>
        <v>0</v>
      </c>
      <c r="Q58" s="45"/>
      <c r="R58" s="259"/>
      <c r="S58" s="262">
        <f>S50+S51+S59</f>
        <v>0</v>
      </c>
      <c r="T58" s="45"/>
      <c r="U58" s="138"/>
      <c r="V58" s="270">
        <f>J58+M58+P58+S58</f>
        <v>0</v>
      </c>
      <c r="W58" s="48"/>
    </row>
    <row r="59" spans="1:23" ht="12" customHeight="1" x14ac:dyDescent="0.2">
      <c r="A59" s="112">
        <v>3</v>
      </c>
      <c r="B59" s="100" t="s">
        <v>114</v>
      </c>
      <c r="C59" s="50"/>
      <c r="D59" s="50"/>
      <c r="E59" s="50"/>
      <c r="F59" s="50"/>
      <c r="G59" s="180" t="s">
        <v>98</v>
      </c>
      <c r="H59" s="141"/>
      <c r="I59" s="153"/>
      <c r="J59" s="11">
        <f>SUM(J52:J53)-J56</f>
        <v>0</v>
      </c>
      <c r="K59" s="181"/>
      <c r="L59" s="102"/>
      <c r="M59" s="11">
        <f>SUM(M52:M53)-M56</f>
        <v>0</v>
      </c>
      <c r="N59" s="141"/>
      <c r="O59" s="102"/>
      <c r="P59" s="11">
        <f>SUM(P52:P53)-P56</f>
        <v>0</v>
      </c>
      <c r="Q59" s="29"/>
      <c r="R59" s="118"/>
      <c r="S59" s="11">
        <f>SUM(S52:S53)-S56</f>
        <v>0</v>
      </c>
      <c r="T59" s="29"/>
      <c r="U59" s="141"/>
      <c r="V59" s="270">
        <f>J59+M59+P59+S59</f>
        <v>0</v>
      </c>
      <c r="W59" s="48"/>
    </row>
    <row r="60" spans="1:23" ht="12" customHeight="1" x14ac:dyDescent="0.2">
      <c r="A60" s="112">
        <v>4</v>
      </c>
      <c r="B60" s="100" t="s">
        <v>64</v>
      </c>
      <c r="C60" s="52"/>
      <c r="D60" s="52"/>
      <c r="E60" s="50"/>
      <c r="F60" s="50"/>
      <c r="G60" s="179" t="s">
        <v>99</v>
      </c>
      <c r="H60" s="142"/>
      <c r="I60" s="142"/>
      <c r="J60" s="143">
        <f>SUM(J50:J51)</f>
        <v>0</v>
      </c>
      <c r="K60" s="142"/>
      <c r="L60" s="142"/>
      <c r="M60" s="143">
        <f>SUM(M50:M51)</f>
        <v>0</v>
      </c>
      <c r="N60" s="142"/>
      <c r="O60" s="142"/>
      <c r="P60" s="143">
        <f>SUM(P50:P51)</f>
        <v>0</v>
      </c>
      <c r="Q60" s="46"/>
      <c r="R60" s="259"/>
      <c r="S60" s="260">
        <f>SUM(S50:S51)</f>
        <v>0</v>
      </c>
      <c r="T60" s="46"/>
      <c r="U60" s="142"/>
      <c r="V60" s="270">
        <f>J60+M60+P60+S60</f>
        <v>0</v>
      </c>
      <c r="W60" s="48"/>
    </row>
    <row r="61" spans="1:23" x14ac:dyDescent="0.2">
      <c r="A61" s="50"/>
      <c r="B61" s="50"/>
      <c r="C61" s="50"/>
      <c r="D61" s="50"/>
      <c r="E61" s="50"/>
      <c r="F61" s="50"/>
      <c r="G61" s="179" t="s">
        <v>92</v>
      </c>
      <c r="H61" s="138"/>
      <c r="I61" s="142"/>
      <c r="J61" s="139">
        <f>IF(J54=0,0,J60/J54)</f>
        <v>0</v>
      </c>
      <c r="K61" s="138"/>
      <c r="L61" s="142"/>
      <c r="M61" s="139">
        <f>IF(M54=0,0,M60/M54)</f>
        <v>0</v>
      </c>
      <c r="N61" s="138"/>
      <c r="O61" s="142"/>
      <c r="P61" s="139">
        <f>IF(P54=0,0,P60/P54)</f>
        <v>0</v>
      </c>
      <c r="Q61" s="45"/>
      <c r="R61" s="259"/>
      <c r="S61" s="261">
        <f>IF(S54=0,0,S60/S54)</f>
        <v>0</v>
      </c>
      <c r="T61" s="45"/>
      <c r="U61" s="138"/>
      <c r="V61" s="139">
        <f>IF(V54=0,0,V60/V54)</f>
        <v>0</v>
      </c>
    </row>
    <row r="62" spans="1:23" x14ac:dyDescent="0.2">
      <c r="R62" s="269"/>
      <c r="S62" s="269"/>
    </row>
    <row r="63" spans="1:23" x14ac:dyDescent="0.2">
      <c r="R63" s="269"/>
      <c r="S63" s="269"/>
    </row>
    <row r="64" spans="1:23" x14ac:dyDescent="0.2">
      <c r="R64" s="269"/>
      <c r="S64" s="269"/>
    </row>
    <row r="65" spans="18:19" x14ac:dyDescent="0.2">
      <c r="R65" s="269"/>
      <c r="S65" s="269"/>
    </row>
    <row r="66" spans="18:19" x14ac:dyDescent="0.2">
      <c r="R66" s="269"/>
      <c r="S66" s="269"/>
    </row>
    <row r="67" spans="18:19" x14ac:dyDescent="0.2">
      <c r="R67" s="269"/>
      <c r="S67" s="269"/>
    </row>
    <row r="68" spans="18:19" x14ac:dyDescent="0.2">
      <c r="R68" s="269"/>
      <c r="S68" s="269"/>
    </row>
    <row r="69" spans="18:19" x14ac:dyDescent="0.2">
      <c r="R69" s="269"/>
      <c r="S69" s="269"/>
    </row>
    <row r="70" spans="18:19" x14ac:dyDescent="0.2">
      <c r="R70" s="269"/>
      <c r="S70" s="269"/>
    </row>
    <row r="71" spans="18:19" x14ac:dyDescent="0.2">
      <c r="R71" s="269"/>
      <c r="S71" s="269"/>
    </row>
    <row r="72" spans="18:19" x14ac:dyDescent="0.2">
      <c r="R72" s="269"/>
      <c r="S72" s="269"/>
    </row>
    <row r="73" spans="18:19" x14ac:dyDescent="0.2">
      <c r="R73" s="269"/>
      <c r="S73" s="269"/>
    </row>
    <row r="74" spans="18:19" x14ac:dyDescent="0.2">
      <c r="R74" s="269"/>
      <c r="S74" s="269"/>
    </row>
    <row r="75" spans="18:19" x14ac:dyDescent="0.2">
      <c r="R75" s="269"/>
      <c r="S75" s="269"/>
    </row>
    <row r="76" spans="18:19" x14ac:dyDescent="0.2">
      <c r="R76" s="269"/>
      <c r="S76" s="269"/>
    </row>
    <row r="77" spans="18:19" x14ac:dyDescent="0.2">
      <c r="R77" s="269"/>
      <c r="S77" s="269"/>
    </row>
    <row r="78" spans="18:19" x14ac:dyDescent="0.2">
      <c r="R78" s="269"/>
      <c r="S78" s="269"/>
    </row>
    <row r="79" spans="18:19" x14ac:dyDescent="0.2">
      <c r="R79" s="269"/>
      <c r="S79" s="269"/>
    </row>
    <row r="80" spans="18:19" x14ac:dyDescent="0.2">
      <c r="R80" s="269"/>
      <c r="S80" s="269"/>
    </row>
    <row r="81" spans="18:19" x14ac:dyDescent="0.2">
      <c r="R81" s="269"/>
      <c r="S81" s="269"/>
    </row>
    <row r="82" spans="18:19" x14ac:dyDescent="0.2">
      <c r="R82" s="269"/>
      <c r="S82" s="269"/>
    </row>
    <row r="83" spans="18:19" x14ac:dyDescent="0.2">
      <c r="R83" s="269"/>
      <c r="S83" s="269"/>
    </row>
    <row r="84" spans="18:19" x14ac:dyDescent="0.2">
      <c r="R84" s="269"/>
      <c r="S84" s="269"/>
    </row>
    <row r="85" spans="18:19" x14ac:dyDescent="0.2">
      <c r="R85" s="269"/>
      <c r="S85" s="269"/>
    </row>
    <row r="86" spans="18:19" x14ac:dyDescent="0.2">
      <c r="R86" s="269"/>
      <c r="S86" s="269"/>
    </row>
    <row r="87" spans="18:19" x14ac:dyDescent="0.2">
      <c r="R87" s="269"/>
      <c r="S87" s="269"/>
    </row>
    <row r="88" spans="18:19" x14ac:dyDescent="0.2">
      <c r="R88" s="269"/>
      <c r="S88" s="269"/>
    </row>
    <row r="89" spans="18:19" x14ac:dyDescent="0.2">
      <c r="R89" s="269"/>
      <c r="S89" s="269"/>
    </row>
    <row r="90" spans="18:19" x14ac:dyDescent="0.2">
      <c r="R90" s="269"/>
      <c r="S90" s="269"/>
    </row>
    <row r="91" spans="18:19" x14ac:dyDescent="0.2">
      <c r="R91" s="269"/>
      <c r="S91" s="269"/>
    </row>
    <row r="92" spans="18:19" x14ac:dyDescent="0.2">
      <c r="R92" s="269"/>
      <c r="S92" s="269"/>
    </row>
    <row r="93" spans="18:19" x14ac:dyDescent="0.2">
      <c r="R93" s="269"/>
      <c r="S93" s="269"/>
    </row>
    <row r="94" spans="18:19" x14ac:dyDescent="0.2">
      <c r="R94" s="269"/>
      <c r="S94" s="269"/>
    </row>
    <row r="95" spans="18:19" x14ac:dyDescent="0.2">
      <c r="R95" s="269"/>
      <c r="S95" s="269"/>
    </row>
    <row r="96" spans="18:19" x14ac:dyDescent="0.2">
      <c r="R96" s="269"/>
      <c r="S96" s="269"/>
    </row>
    <row r="97" spans="18:19" x14ac:dyDescent="0.2">
      <c r="R97" s="269"/>
      <c r="S97" s="269"/>
    </row>
    <row r="98" spans="18:19" x14ac:dyDescent="0.2">
      <c r="R98" s="269"/>
      <c r="S98" s="269"/>
    </row>
    <row r="99" spans="18:19" x14ac:dyDescent="0.2">
      <c r="R99" s="269"/>
      <c r="S99" s="269"/>
    </row>
    <row r="100" spans="18:19" x14ac:dyDescent="0.2">
      <c r="R100" s="269"/>
      <c r="S100" s="269"/>
    </row>
    <row r="101" spans="18:19" x14ac:dyDescent="0.2">
      <c r="R101" s="269"/>
      <c r="S101" s="269"/>
    </row>
    <row r="102" spans="18:19" x14ac:dyDescent="0.2">
      <c r="R102" s="269"/>
      <c r="S102" s="269"/>
    </row>
    <row r="103" spans="18:19" x14ac:dyDescent="0.2">
      <c r="R103" s="269"/>
      <c r="S103" s="269"/>
    </row>
    <row r="104" spans="18:19" x14ac:dyDescent="0.2">
      <c r="R104" s="269"/>
      <c r="S104" s="269"/>
    </row>
    <row r="105" spans="18:19" x14ac:dyDescent="0.2">
      <c r="R105" s="269"/>
      <c r="S105" s="269"/>
    </row>
    <row r="106" spans="18:19" x14ac:dyDescent="0.2">
      <c r="R106" s="269"/>
      <c r="S106" s="269"/>
    </row>
    <row r="107" spans="18:19" x14ac:dyDescent="0.2">
      <c r="R107" s="269"/>
      <c r="S107" s="269"/>
    </row>
    <row r="108" spans="18:19" x14ac:dyDescent="0.2">
      <c r="R108" s="269"/>
      <c r="S108" s="269"/>
    </row>
    <row r="109" spans="18:19" x14ac:dyDescent="0.2">
      <c r="R109" s="269"/>
      <c r="S109" s="269"/>
    </row>
    <row r="110" spans="18:19" x14ac:dyDescent="0.2">
      <c r="R110" s="269"/>
      <c r="S110" s="269"/>
    </row>
    <row r="111" spans="18:19" x14ac:dyDescent="0.2">
      <c r="R111" s="269"/>
      <c r="S111" s="269"/>
    </row>
    <row r="112" spans="18:19" x14ac:dyDescent="0.2">
      <c r="R112" s="269"/>
      <c r="S112" s="269"/>
    </row>
    <row r="113" spans="18:19" x14ac:dyDescent="0.2">
      <c r="R113" s="269"/>
      <c r="S113" s="269"/>
    </row>
    <row r="114" spans="18:19" x14ac:dyDescent="0.2">
      <c r="R114" s="269"/>
      <c r="S114" s="269"/>
    </row>
    <row r="115" spans="18:19" x14ac:dyDescent="0.2">
      <c r="R115" s="269"/>
      <c r="S115" s="269"/>
    </row>
    <row r="116" spans="18:19" x14ac:dyDescent="0.2">
      <c r="R116" s="269"/>
      <c r="S116" s="269"/>
    </row>
    <row r="117" spans="18:19" x14ac:dyDescent="0.2">
      <c r="R117" s="269"/>
      <c r="S117" s="269"/>
    </row>
    <row r="118" spans="18:19" x14ac:dyDescent="0.2">
      <c r="R118" s="269"/>
      <c r="S118" s="269"/>
    </row>
    <row r="119" spans="18:19" x14ac:dyDescent="0.2">
      <c r="R119" s="269"/>
      <c r="S119" s="269"/>
    </row>
    <row r="120" spans="18:19" x14ac:dyDescent="0.2">
      <c r="R120" s="269"/>
      <c r="S120" s="269"/>
    </row>
    <row r="121" spans="18:19" x14ac:dyDescent="0.2">
      <c r="R121" s="269"/>
      <c r="S121" s="269"/>
    </row>
    <row r="122" spans="18:19" x14ac:dyDescent="0.2">
      <c r="R122" s="269"/>
      <c r="S122" s="269"/>
    </row>
    <row r="123" spans="18:19" x14ac:dyDescent="0.2">
      <c r="R123" s="269"/>
      <c r="S123" s="269"/>
    </row>
    <row r="124" spans="18:19" x14ac:dyDescent="0.2">
      <c r="R124" s="269"/>
      <c r="S124" s="269"/>
    </row>
    <row r="125" spans="18:19" x14ac:dyDescent="0.2">
      <c r="R125" s="269"/>
      <c r="S125" s="269"/>
    </row>
    <row r="126" spans="18:19" x14ac:dyDescent="0.2">
      <c r="R126" s="269"/>
      <c r="S126" s="269"/>
    </row>
    <row r="127" spans="18:19" x14ac:dyDescent="0.2">
      <c r="R127" s="269"/>
      <c r="S127" s="269"/>
    </row>
    <row r="128" spans="18:19" x14ac:dyDescent="0.2">
      <c r="R128" s="269"/>
      <c r="S128" s="269"/>
    </row>
    <row r="129" spans="18:19" x14ac:dyDescent="0.2">
      <c r="R129" s="269"/>
      <c r="S129" s="269"/>
    </row>
    <row r="130" spans="18:19" x14ac:dyDescent="0.2">
      <c r="R130" s="269"/>
      <c r="S130" s="269"/>
    </row>
    <row r="131" spans="18:19" x14ac:dyDescent="0.2">
      <c r="R131" s="269"/>
      <c r="S131" s="269"/>
    </row>
    <row r="132" spans="18:19" x14ac:dyDescent="0.2">
      <c r="R132" s="269"/>
      <c r="S132" s="269"/>
    </row>
    <row r="133" spans="18:19" x14ac:dyDescent="0.2">
      <c r="R133" s="269"/>
      <c r="S133" s="269"/>
    </row>
    <row r="134" spans="18:19" x14ac:dyDescent="0.2">
      <c r="R134" s="269"/>
      <c r="S134" s="269"/>
    </row>
    <row r="135" spans="18:19" x14ac:dyDescent="0.2">
      <c r="R135" s="269"/>
      <c r="S135" s="269"/>
    </row>
    <row r="136" spans="18:19" x14ac:dyDescent="0.2">
      <c r="R136" s="269"/>
      <c r="S136" s="269"/>
    </row>
    <row r="137" spans="18:19" x14ac:dyDescent="0.2">
      <c r="R137" s="269"/>
      <c r="S137" s="269"/>
    </row>
    <row r="138" spans="18:19" x14ac:dyDescent="0.2">
      <c r="R138" s="269"/>
      <c r="S138" s="269"/>
    </row>
    <row r="139" spans="18:19" x14ac:dyDescent="0.2">
      <c r="R139" s="269"/>
      <c r="S139" s="269"/>
    </row>
    <row r="140" spans="18:19" x14ac:dyDescent="0.2">
      <c r="R140" s="269"/>
      <c r="S140" s="269"/>
    </row>
    <row r="141" spans="18:19" x14ac:dyDescent="0.2">
      <c r="R141" s="269"/>
      <c r="S141" s="269"/>
    </row>
    <row r="142" spans="18:19" x14ac:dyDescent="0.2">
      <c r="R142" s="269"/>
      <c r="S142" s="269"/>
    </row>
    <row r="143" spans="18:19" x14ac:dyDescent="0.2">
      <c r="R143" s="269"/>
      <c r="S143" s="269"/>
    </row>
    <row r="144" spans="18:19" x14ac:dyDescent="0.2">
      <c r="R144" s="269"/>
      <c r="S144" s="269"/>
    </row>
    <row r="145" spans="18:19" x14ac:dyDescent="0.2">
      <c r="R145" s="269"/>
      <c r="S145" s="269"/>
    </row>
  </sheetData>
  <sheetProtection password="8BDE" sheet="1" objects="1" scenarios="1"/>
  <mergeCells count="20">
    <mergeCell ref="B26:G26"/>
    <mergeCell ref="A2:V2"/>
    <mergeCell ref="A3:V3"/>
    <mergeCell ref="C5:L5"/>
    <mergeCell ref="C6:L6"/>
    <mergeCell ref="E8:F8"/>
    <mergeCell ref="U10:V10"/>
    <mergeCell ref="B56:F57"/>
    <mergeCell ref="C43:G43"/>
    <mergeCell ref="B27:G27"/>
    <mergeCell ref="B28:G28"/>
    <mergeCell ref="B29:G29"/>
    <mergeCell ref="B33:G33"/>
    <mergeCell ref="B34:G34"/>
    <mergeCell ref="B35:G35"/>
    <mergeCell ref="B36:G36"/>
    <mergeCell ref="B37:F37"/>
    <mergeCell ref="C40:G40"/>
    <mergeCell ref="C41:G41"/>
    <mergeCell ref="C42:G42"/>
  </mergeCells>
  <dataValidations count="4">
    <dataValidation allowBlank="1" showInputMessage="1" showErrorMessage="1" promptTitle="Berechnungsmethode:" prompt="nach den allgemeinen AfA-Richtlinien" sqref="B40:D40"/>
    <dataValidation allowBlank="1" showInputMessage="1" showErrorMessage="1" promptTitle="Werk- oder Dienstvertrag" prompt="Bei Dienstvertrag gelten die Personalhöchstgrenzen wie unter Punkt 1. genannt." sqref="B25:D25"/>
    <dataValidation allowBlank="1" showErrorMessage="1" sqref="C23"/>
    <dataValidation allowBlank="1" showInputMessage="1" showErrorMessage="1" promptTitle="3 Kategorien:" prompt="- Uni/Master_x000a_- FH/Bachelor_x000a_- Lehre/Ausbild." sqref="E11"/>
  </dataValidations>
  <printOptions horizontalCentered="1" verticalCentered="1"/>
  <pageMargins left="0.39370078740157483" right="0.39370078740157483" top="0.39370078740157483" bottom="0.39370078740157483" header="0" footer="0"/>
  <pageSetup paperSize="9" scale="58" orientation="landscape" cellComments="asDisplayed" r:id="rId1"/>
  <headerFooter alignWithMargins="0">
    <oddFooter>&amp;L&amp;"Arial,Fett"&amp;8IGINN002F0417</oddFooter>
  </headerFooter>
  <ignoredErrors>
    <ignoredError sqref="C6:C8 I22:O22 M10:P10 J10 E50"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Tabelle1!$B$3:$B$5</xm:f>
          </x14:formula1>
          <xm:sqref>E12:E21</xm:sqref>
        </x14:dataValidation>
        <x14:dataValidation type="list" allowBlank="1" showInputMessage="1" showErrorMessage="1">
          <x14:formula1>
            <xm:f>Tabelle1!$A$3:$A$6</xm:f>
          </x14:formula1>
          <xm:sqref>F12:F21</xm:sqref>
        </x14:dataValidation>
        <x14:dataValidation type="list" allowBlank="1" showInputMessage="1" showErrorMessage="1">
          <x14:formula1>
            <xm:f>Tabelle1!$D$3:$D$4</xm:f>
          </x14:formula1>
          <xm:sqref>D12:D21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W78"/>
  <sheetViews>
    <sheetView topLeftCell="A31" zoomScale="70" zoomScaleNormal="70" zoomScaleSheetLayoutView="100" workbookViewId="0">
      <selection activeCell="B10" sqref="B10"/>
    </sheetView>
  </sheetViews>
  <sheetFormatPr baseColWidth="10" defaultColWidth="11.453125" defaultRowHeight="10" x14ac:dyDescent="0.2"/>
  <cols>
    <col min="1" max="1" width="4.453125" style="4" customWidth="1"/>
    <col min="2" max="2" width="35.81640625" style="4" customWidth="1"/>
    <col min="3" max="3" width="11.54296875" style="4" customWidth="1"/>
    <col min="4" max="4" width="11.54296875" style="4" bestFit="1" customWidth="1"/>
    <col min="5" max="5" width="10" style="4" customWidth="1"/>
    <col min="6" max="6" width="31.81640625" style="4" customWidth="1"/>
    <col min="7" max="7" width="12.7265625" style="4" customWidth="1"/>
    <col min="8" max="8" width="1.54296875" style="14" customWidth="1"/>
    <col min="9" max="9" width="9.453125" style="4" customWidth="1"/>
    <col min="10" max="10" width="13.7265625" style="4" customWidth="1"/>
    <col min="11" max="11" width="1.453125" style="14" customWidth="1"/>
    <col min="12" max="12" width="9.453125" style="4" customWidth="1"/>
    <col min="13" max="13" width="13.7265625" style="4" customWidth="1"/>
    <col min="14" max="14" width="1.26953125" style="14" customWidth="1"/>
    <col min="15" max="15" width="9.453125" style="4" customWidth="1"/>
    <col min="16" max="16" width="13.7265625" style="4" customWidth="1"/>
    <col min="17" max="17" width="1.7265625" style="14" customWidth="1"/>
    <col min="18" max="18" width="9.453125" style="238" customWidth="1"/>
    <col min="19" max="19" width="13.7265625" style="238" customWidth="1"/>
    <col min="20" max="20" width="1.7265625" style="14" customWidth="1"/>
    <col min="21" max="21" width="9.453125" style="14" customWidth="1"/>
    <col min="22" max="22" width="15.7265625" style="4" customWidth="1"/>
    <col min="23" max="16384" width="11.453125" style="4"/>
  </cols>
  <sheetData>
    <row r="1" spans="1:22" ht="14.15" customHeight="1" x14ac:dyDescent="0.3">
      <c r="A1" s="50"/>
      <c r="B1" s="51"/>
      <c r="C1" s="51"/>
      <c r="D1" s="51"/>
      <c r="E1" s="52"/>
      <c r="F1" s="52"/>
      <c r="G1" s="52"/>
      <c r="H1" s="53"/>
      <c r="I1" s="54"/>
      <c r="J1" s="50"/>
      <c r="K1" s="55"/>
      <c r="L1" s="50"/>
      <c r="M1" s="56"/>
      <c r="N1" s="57"/>
      <c r="O1" s="50"/>
      <c r="P1" s="50"/>
      <c r="Q1" s="55"/>
      <c r="R1" s="165"/>
      <c r="S1" s="165"/>
      <c r="T1" s="55"/>
      <c r="U1" s="55"/>
      <c r="V1" s="58" t="s">
        <v>103</v>
      </c>
    </row>
    <row r="2" spans="1:22" s="43" customFormat="1" ht="22.5" customHeight="1" x14ac:dyDescent="0.25">
      <c r="A2" s="295" t="s">
        <v>65</v>
      </c>
      <c r="B2" s="295"/>
      <c r="C2" s="295"/>
      <c r="D2" s="295"/>
      <c r="E2" s="295"/>
      <c r="F2" s="295"/>
      <c r="G2" s="295"/>
      <c r="H2" s="295"/>
      <c r="I2" s="295"/>
      <c r="J2" s="295"/>
      <c r="K2" s="295"/>
      <c r="L2" s="295"/>
      <c r="M2" s="295"/>
      <c r="N2" s="295"/>
      <c r="O2" s="295"/>
      <c r="P2" s="295"/>
      <c r="Q2" s="295"/>
      <c r="R2" s="295"/>
      <c r="S2" s="295"/>
      <c r="T2" s="295"/>
      <c r="U2" s="295"/>
      <c r="V2" s="295"/>
    </row>
    <row r="3" spans="1:22" s="7" customFormat="1" ht="14.15" customHeight="1" x14ac:dyDescent="0.25">
      <c r="A3" s="296" t="s">
        <v>66</v>
      </c>
      <c r="B3" s="296"/>
      <c r="C3" s="296"/>
      <c r="D3" s="296"/>
      <c r="E3" s="296"/>
      <c r="F3" s="296"/>
      <c r="G3" s="296"/>
      <c r="H3" s="296"/>
      <c r="I3" s="296"/>
      <c r="J3" s="296"/>
      <c r="K3" s="296"/>
      <c r="L3" s="296"/>
      <c r="M3" s="296"/>
      <c r="N3" s="296"/>
      <c r="O3" s="296"/>
      <c r="P3" s="296"/>
      <c r="Q3" s="296"/>
      <c r="R3" s="296"/>
      <c r="S3" s="296"/>
      <c r="T3" s="296"/>
      <c r="U3" s="296"/>
      <c r="V3" s="296"/>
    </row>
    <row r="4" spans="1:22" ht="14.15" customHeight="1" x14ac:dyDescent="0.3">
      <c r="A4" s="50"/>
      <c r="B4" s="59" t="s">
        <v>0</v>
      </c>
      <c r="C4" s="59"/>
      <c r="D4" s="59"/>
      <c r="E4" s="52"/>
      <c r="F4" s="52"/>
      <c r="G4" s="52"/>
      <c r="H4" s="53"/>
      <c r="I4" s="52"/>
      <c r="J4" s="52"/>
      <c r="K4" s="53"/>
      <c r="L4" s="50"/>
      <c r="M4" s="50"/>
      <c r="N4" s="55"/>
      <c r="O4" s="50"/>
      <c r="P4" s="50"/>
      <c r="Q4" s="55"/>
      <c r="R4" s="165"/>
      <c r="S4" s="165"/>
      <c r="T4" s="55"/>
      <c r="U4" s="55"/>
      <c r="V4" s="50"/>
    </row>
    <row r="5" spans="1:22" ht="14.15" customHeight="1" x14ac:dyDescent="0.2">
      <c r="A5" s="50"/>
      <c r="B5" s="72" t="s">
        <v>67</v>
      </c>
      <c r="C5" s="315"/>
      <c r="D5" s="315"/>
      <c r="E5" s="315"/>
      <c r="F5" s="315"/>
      <c r="G5" s="315"/>
      <c r="H5" s="315"/>
      <c r="I5" s="315"/>
      <c r="J5" s="315"/>
      <c r="K5" s="315"/>
      <c r="L5" s="315"/>
      <c r="M5" s="50"/>
      <c r="N5" s="55"/>
      <c r="O5" s="50"/>
      <c r="P5" s="50"/>
      <c r="Q5" s="55"/>
      <c r="R5" s="165"/>
      <c r="S5" s="165"/>
      <c r="T5" s="55"/>
      <c r="U5" s="55"/>
      <c r="V5" s="50"/>
    </row>
    <row r="6" spans="1:22" ht="24.75" customHeight="1" x14ac:dyDescent="0.2">
      <c r="A6" s="50"/>
      <c r="B6" s="73" t="s">
        <v>1</v>
      </c>
      <c r="C6" s="316">
        <f>'(KF)'!$C$6</f>
        <v>0</v>
      </c>
      <c r="D6" s="316"/>
      <c r="E6" s="316"/>
      <c r="F6" s="316"/>
      <c r="G6" s="316"/>
      <c r="H6" s="316"/>
      <c r="I6" s="316"/>
      <c r="J6" s="316"/>
      <c r="K6" s="316"/>
      <c r="L6" s="316"/>
      <c r="M6" s="50"/>
      <c r="N6" s="55"/>
      <c r="O6" s="50"/>
      <c r="P6" s="50"/>
      <c r="Q6" s="55"/>
      <c r="R6" s="165"/>
      <c r="S6" s="165"/>
      <c r="T6" s="55"/>
      <c r="U6" s="55"/>
      <c r="V6" s="50"/>
    </row>
    <row r="7" spans="1:22" s="5" customFormat="1" ht="12.75" customHeight="1" x14ac:dyDescent="0.25">
      <c r="A7" s="60"/>
      <c r="B7" s="72" t="s">
        <v>47</v>
      </c>
      <c r="C7" s="228">
        <f>'(KF)'!C7</f>
        <v>0</v>
      </c>
      <c r="D7" s="274"/>
      <c r="E7" s="187" t="s">
        <v>0</v>
      </c>
      <c r="F7" s="229"/>
      <c r="G7" s="229"/>
      <c r="H7" s="230"/>
      <c r="I7" s="229"/>
      <c r="J7" s="229"/>
      <c r="K7" s="230"/>
      <c r="L7" s="229"/>
      <c r="M7" s="60"/>
      <c r="N7" s="61"/>
      <c r="O7" s="60"/>
      <c r="P7" s="60"/>
      <c r="Q7" s="61"/>
      <c r="R7" s="265"/>
      <c r="S7" s="265"/>
      <c r="T7" s="61"/>
      <c r="U7" s="61"/>
      <c r="V7" s="60"/>
    </row>
    <row r="8" spans="1:22" ht="12.75" customHeight="1" thickBot="1" x14ac:dyDescent="0.25">
      <c r="A8" s="74"/>
      <c r="B8" s="74" t="s">
        <v>54</v>
      </c>
      <c r="C8" s="231">
        <f>'(KF)'!C8</f>
        <v>0</v>
      </c>
      <c r="D8" s="273"/>
      <c r="E8" s="301" t="s">
        <v>0</v>
      </c>
      <c r="F8" s="301"/>
      <c r="G8" s="231"/>
      <c r="H8" s="232"/>
      <c r="I8" s="233"/>
      <c r="J8" s="233" t="s">
        <v>0</v>
      </c>
      <c r="K8" s="233"/>
      <c r="L8" s="234"/>
      <c r="M8" s="62"/>
      <c r="N8" s="63"/>
      <c r="O8" s="62"/>
      <c r="P8" s="62"/>
      <c r="Q8" s="63"/>
      <c r="R8" s="256"/>
      <c r="S8" s="256"/>
      <c r="T8" s="63"/>
      <c r="U8" s="63"/>
      <c r="V8" s="62"/>
    </row>
    <row r="9" spans="1:22" ht="14.15" customHeight="1" x14ac:dyDescent="0.2">
      <c r="A9" s="75"/>
      <c r="B9" s="75"/>
      <c r="C9" s="75"/>
      <c r="D9" s="75"/>
      <c r="E9" s="88"/>
      <c r="F9" s="88"/>
      <c r="G9" s="88"/>
      <c r="H9" s="89"/>
      <c r="I9" s="90"/>
      <c r="J9" s="91"/>
      <c r="K9" s="92"/>
      <c r="L9" s="93"/>
      <c r="M9" s="50"/>
      <c r="N9" s="55"/>
      <c r="O9" s="50"/>
      <c r="P9" s="50"/>
      <c r="Q9" s="55"/>
      <c r="R9" s="165"/>
      <c r="S9" s="165"/>
      <c r="T9" s="55"/>
      <c r="U9" s="55"/>
      <c r="V9" s="50"/>
    </row>
    <row r="10" spans="1:22" s="7" customFormat="1" ht="14.15" customHeight="1" thickBot="1" x14ac:dyDescent="0.3">
      <c r="A10" s="76" t="s">
        <v>8</v>
      </c>
      <c r="B10" s="76" t="s">
        <v>123</v>
      </c>
      <c r="C10" s="76"/>
      <c r="D10" s="76"/>
      <c r="E10" s="76"/>
      <c r="F10" s="76"/>
      <c r="G10" s="76"/>
      <c r="H10" s="94"/>
      <c r="I10" s="66" t="s">
        <v>56</v>
      </c>
      <c r="J10" s="64">
        <f>'(KF)'!J10</f>
        <v>0</v>
      </c>
      <c r="K10" s="65"/>
      <c r="L10" s="66" t="s">
        <v>58</v>
      </c>
      <c r="M10" s="64" t="str">
        <f>IF(J10&gt;0,J10+1,"")</f>
        <v/>
      </c>
      <c r="N10" s="65"/>
      <c r="O10" s="66" t="s">
        <v>57</v>
      </c>
      <c r="P10" s="64" t="str">
        <f>IF(J10&gt;0,J10+2,"")</f>
        <v/>
      </c>
      <c r="Q10" s="65"/>
      <c r="R10" s="66" t="s">
        <v>102</v>
      </c>
      <c r="S10" s="241" t="str">
        <f>IF(J10&gt;0,J10+3,"")</f>
        <v/>
      </c>
      <c r="T10" s="65"/>
      <c r="U10" s="311" t="s">
        <v>59</v>
      </c>
      <c r="V10" s="311"/>
    </row>
    <row r="11" spans="1:22" ht="51" customHeight="1" x14ac:dyDescent="0.2">
      <c r="A11" s="77"/>
      <c r="B11" s="78" t="s">
        <v>61</v>
      </c>
      <c r="C11" s="95" t="s">
        <v>117</v>
      </c>
      <c r="D11" s="95" t="s">
        <v>113</v>
      </c>
      <c r="E11" s="95" t="s">
        <v>5</v>
      </c>
      <c r="F11" s="96" t="s">
        <v>121</v>
      </c>
      <c r="G11" s="97" t="s">
        <v>120</v>
      </c>
      <c r="H11" s="98"/>
      <c r="I11" s="99" t="s">
        <v>122</v>
      </c>
      <c r="J11" s="67" t="s">
        <v>60</v>
      </c>
      <c r="K11" s="68"/>
      <c r="L11" s="99" t="s">
        <v>122</v>
      </c>
      <c r="M11" s="67" t="s">
        <v>60</v>
      </c>
      <c r="N11" s="68"/>
      <c r="O11" s="99" t="s">
        <v>122</v>
      </c>
      <c r="P11" s="69" t="s">
        <v>60</v>
      </c>
      <c r="Q11" s="70"/>
      <c r="R11" s="99" t="s">
        <v>122</v>
      </c>
      <c r="S11" s="69" t="s">
        <v>60</v>
      </c>
      <c r="T11" s="70"/>
      <c r="U11" s="99" t="s">
        <v>122</v>
      </c>
      <c r="V11" s="71" t="s">
        <v>101</v>
      </c>
    </row>
    <row r="12" spans="1:22" s="7" customFormat="1" ht="14.15" customHeight="1" x14ac:dyDescent="0.25">
      <c r="A12" s="100" t="s">
        <v>9</v>
      </c>
      <c r="B12" s="34"/>
      <c r="C12" s="35"/>
      <c r="D12" s="35"/>
      <c r="E12" s="36"/>
      <c r="F12" s="37"/>
      <c r="G12" s="38">
        <v>0</v>
      </c>
      <c r="H12" s="19"/>
      <c r="I12" s="41">
        <v>0</v>
      </c>
      <c r="J12" s="8">
        <f>ROUND($G12*I12,2)</f>
        <v>0</v>
      </c>
      <c r="K12" s="19"/>
      <c r="L12" s="41">
        <v>0</v>
      </c>
      <c r="M12" s="8">
        <f>ROUND($G12*L12,2)</f>
        <v>0</v>
      </c>
      <c r="N12" s="19"/>
      <c r="O12" s="41">
        <v>0</v>
      </c>
      <c r="P12" s="8">
        <f>ROUND($G12*O12,2)</f>
        <v>0</v>
      </c>
      <c r="Q12" s="19"/>
      <c r="R12" s="41">
        <v>0</v>
      </c>
      <c r="S12" s="8">
        <f>ROUND($G12*R12,2)</f>
        <v>0</v>
      </c>
      <c r="T12" s="19"/>
      <c r="U12" s="122">
        <f>I12+L12+O12+R12</f>
        <v>0</v>
      </c>
      <c r="V12" s="8">
        <f>J12+M12+P12+S12</f>
        <v>0</v>
      </c>
    </row>
    <row r="13" spans="1:22" s="7" customFormat="1" ht="14.15" customHeight="1" x14ac:dyDescent="0.25">
      <c r="A13" s="100" t="s">
        <v>10</v>
      </c>
      <c r="B13" s="34"/>
      <c r="C13" s="35"/>
      <c r="D13" s="35"/>
      <c r="E13" s="36"/>
      <c r="F13" s="37"/>
      <c r="G13" s="38">
        <v>0</v>
      </c>
      <c r="H13" s="19"/>
      <c r="I13" s="41">
        <v>0</v>
      </c>
      <c r="J13" s="8">
        <f>ROUND($G13*I13,2)</f>
        <v>0</v>
      </c>
      <c r="K13" s="19"/>
      <c r="L13" s="41">
        <v>0</v>
      </c>
      <c r="M13" s="8">
        <f>ROUND($G13*L13,2)</f>
        <v>0</v>
      </c>
      <c r="N13" s="19"/>
      <c r="O13" s="41">
        <v>0</v>
      </c>
      <c r="P13" s="8">
        <f>ROUND($G13*O13,2)</f>
        <v>0</v>
      </c>
      <c r="Q13" s="19"/>
      <c r="R13" s="41">
        <v>0</v>
      </c>
      <c r="S13" s="8">
        <f>ROUND($G13*R13,2)</f>
        <v>0</v>
      </c>
      <c r="T13" s="19"/>
      <c r="U13" s="122">
        <f t="shared" ref="U13:U21" si="0">I13+L13+O13+R13</f>
        <v>0</v>
      </c>
      <c r="V13" s="8">
        <f t="shared" ref="V13:V21" si="1">J13+M13+P13+S13</f>
        <v>0</v>
      </c>
    </row>
    <row r="14" spans="1:22" s="7" customFormat="1" ht="14.15" customHeight="1" x14ac:dyDescent="0.25">
      <c r="A14" s="100" t="s">
        <v>11</v>
      </c>
      <c r="B14" s="34"/>
      <c r="C14" s="35"/>
      <c r="D14" s="35"/>
      <c r="E14" s="36"/>
      <c r="F14" s="37"/>
      <c r="G14" s="38">
        <v>0</v>
      </c>
      <c r="H14" s="19"/>
      <c r="I14" s="41">
        <v>0</v>
      </c>
      <c r="J14" s="8">
        <f>ROUND($G14*I14,2)</f>
        <v>0</v>
      </c>
      <c r="K14" s="19"/>
      <c r="L14" s="41">
        <v>0</v>
      </c>
      <c r="M14" s="8">
        <f>ROUND($G14*L14,2)</f>
        <v>0</v>
      </c>
      <c r="N14" s="19"/>
      <c r="O14" s="41">
        <v>0</v>
      </c>
      <c r="P14" s="8">
        <f>ROUND($G14*O14,2)</f>
        <v>0</v>
      </c>
      <c r="Q14" s="19"/>
      <c r="R14" s="41">
        <v>0</v>
      </c>
      <c r="S14" s="8">
        <f>ROUND($G14*R14,2)</f>
        <v>0</v>
      </c>
      <c r="T14" s="19"/>
      <c r="U14" s="122">
        <f t="shared" si="0"/>
        <v>0</v>
      </c>
      <c r="V14" s="8">
        <f t="shared" si="1"/>
        <v>0</v>
      </c>
    </row>
    <row r="15" spans="1:22" s="7" customFormat="1" ht="14.15" customHeight="1" x14ac:dyDescent="0.25">
      <c r="A15" s="100" t="s">
        <v>12</v>
      </c>
      <c r="B15" s="34"/>
      <c r="C15" s="35"/>
      <c r="D15" s="35"/>
      <c r="E15" s="36"/>
      <c r="F15" s="37"/>
      <c r="G15" s="38">
        <v>0</v>
      </c>
      <c r="H15" s="19"/>
      <c r="I15" s="41">
        <v>0</v>
      </c>
      <c r="J15" s="8">
        <f>ROUND($G15*I15,2)</f>
        <v>0</v>
      </c>
      <c r="K15" s="19"/>
      <c r="L15" s="41">
        <v>0</v>
      </c>
      <c r="M15" s="8">
        <f t="shared" ref="M15:M21" si="2">ROUND($G15*L15,2)</f>
        <v>0</v>
      </c>
      <c r="N15" s="19"/>
      <c r="O15" s="41">
        <v>0</v>
      </c>
      <c r="P15" s="8">
        <f>ROUND($G15*O15,2)</f>
        <v>0</v>
      </c>
      <c r="Q15" s="19"/>
      <c r="R15" s="41">
        <v>0</v>
      </c>
      <c r="S15" s="8">
        <f>ROUND($G15*R15,2)</f>
        <v>0</v>
      </c>
      <c r="T15" s="19"/>
      <c r="U15" s="122">
        <f t="shared" si="0"/>
        <v>0</v>
      </c>
      <c r="V15" s="8">
        <f t="shared" si="1"/>
        <v>0</v>
      </c>
    </row>
    <row r="16" spans="1:22" s="7" customFormat="1" ht="14.15" customHeight="1" x14ac:dyDescent="0.25">
      <c r="A16" s="100" t="s">
        <v>13</v>
      </c>
      <c r="B16" s="34"/>
      <c r="C16" s="35"/>
      <c r="D16" s="35"/>
      <c r="E16" s="36"/>
      <c r="F16" s="37"/>
      <c r="G16" s="38">
        <v>0</v>
      </c>
      <c r="H16" s="19"/>
      <c r="I16" s="41">
        <v>0</v>
      </c>
      <c r="J16" s="8">
        <f t="shared" ref="J16:J21" si="3">ROUND($G16*I16,2)</f>
        <v>0</v>
      </c>
      <c r="K16" s="19"/>
      <c r="L16" s="41">
        <v>0</v>
      </c>
      <c r="M16" s="8">
        <f t="shared" si="2"/>
        <v>0</v>
      </c>
      <c r="N16" s="19"/>
      <c r="O16" s="41">
        <v>0</v>
      </c>
      <c r="P16" s="8">
        <f t="shared" ref="P16:P21" si="4">ROUND($G16*O16,2)</f>
        <v>0</v>
      </c>
      <c r="Q16" s="19"/>
      <c r="R16" s="41">
        <v>0</v>
      </c>
      <c r="S16" s="8">
        <f t="shared" ref="S16:S21" si="5">ROUND($G16*R16,2)</f>
        <v>0</v>
      </c>
      <c r="T16" s="19"/>
      <c r="U16" s="122">
        <f t="shared" si="0"/>
        <v>0</v>
      </c>
      <c r="V16" s="8">
        <f t="shared" si="1"/>
        <v>0</v>
      </c>
    </row>
    <row r="17" spans="1:22" s="7" customFormat="1" ht="14.15" customHeight="1" x14ac:dyDescent="0.25">
      <c r="A17" s="101" t="s">
        <v>14</v>
      </c>
      <c r="B17" s="34"/>
      <c r="C17" s="35"/>
      <c r="D17" s="35"/>
      <c r="E17" s="36"/>
      <c r="F17" s="37"/>
      <c r="G17" s="38">
        <v>0</v>
      </c>
      <c r="H17" s="19"/>
      <c r="I17" s="41">
        <v>0</v>
      </c>
      <c r="J17" s="8">
        <f t="shared" si="3"/>
        <v>0</v>
      </c>
      <c r="K17" s="19"/>
      <c r="L17" s="41">
        <v>0</v>
      </c>
      <c r="M17" s="8">
        <f t="shared" si="2"/>
        <v>0</v>
      </c>
      <c r="N17" s="19"/>
      <c r="O17" s="41">
        <v>0</v>
      </c>
      <c r="P17" s="8">
        <f t="shared" si="4"/>
        <v>0</v>
      </c>
      <c r="Q17" s="19"/>
      <c r="R17" s="41">
        <v>0</v>
      </c>
      <c r="S17" s="8">
        <f t="shared" si="5"/>
        <v>0</v>
      </c>
      <c r="T17" s="19"/>
      <c r="U17" s="122">
        <f t="shared" si="0"/>
        <v>0</v>
      </c>
      <c r="V17" s="8">
        <f t="shared" si="1"/>
        <v>0</v>
      </c>
    </row>
    <row r="18" spans="1:22" s="7" customFormat="1" ht="14.15" customHeight="1" x14ac:dyDescent="0.25">
      <c r="A18" s="100" t="s">
        <v>43</v>
      </c>
      <c r="B18" s="34"/>
      <c r="C18" s="35"/>
      <c r="D18" s="35"/>
      <c r="E18" s="36"/>
      <c r="F18" s="37"/>
      <c r="G18" s="38">
        <v>0</v>
      </c>
      <c r="H18" s="19"/>
      <c r="I18" s="41">
        <v>0</v>
      </c>
      <c r="J18" s="8">
        <f t="shared" si="3"/>
        <v>0</v>
      </c>
      <c r="K18" s="19"/>
      <c r="L18" s="41">
        <v>0</v>
      </c>
      <c r="M18" s="8">
        <f t="shared" si="2"/>
        <v>0</v>
      </c>
      <c r="N18" s="19"/>
      <c r="O18" s="41">
        <v>0</v>
      </c>
      <c r="P18" s="8">
        <f t="shared" si="4"/>
        <v>0</v>
      </c>
      <c r="Q18" s="19"/>
      <c r="R18" s="41">
        <v>0</v>
      </c>
      <c r="S18" s="8">
        <f t="shared" si="5"/>
        <v>0</v>
      </c>
      <c r="T18" s="19"/>
      <c r="U18" s="122">
        <f t="shared" si="0"/>
        <v>0</v>
      </c>
      <c r="V18" s="8">
        <f t="shared" si="1"/>
        <v>0</v>
      </c>
    </row>
    <row r="19" spans="1:22" s="7" customFormat="1" ht="14.15" customHeight="1" x14ac:dyDescent="0.25">
      <c r="A19" s="100" t="s">
        <v>44</v>
      </c>
      <c r="B19" s="34"/>
      <c r="C19" s="35"/>
      <c r="D19" s="35"/>
      <c r="E19" s="36"/>
      <c r="F19" s="37"/>
      <c r="G19" s="38">
        <v>0</v>
      </c>
      <c r="H19" s="19"/>
      <c r="I19" s="41">
        <v>0</v>
      </c>
      <c r="J19" s="8">
        <f t="shared" si="3"/>
        <v>0</v>
      </c>
      <c r="K19" s="19"/>
      <c r="L19" s="41">
        <v>0</v>
      </c>
      <c r="M19" s="8">
        <f t="shared" si="2"/>
        <v>0</v>
      </c>
      <c r="N19" s="19"/>
      <c r="O19" s="41">
        <v>0</v>
      </c>
      <c r="P19" s="8">
        <f t="shared" si="4"/>
        <v>0</v>
      </c>
      <c r="Q19" s="19"/>
      <c r="R19" s="41">
        <v>0</v>
      </c>
      <c r="S19" s="8">
        <f t="shared" si="5"/>
        <v>0</v>
      </c>
      <c r="T19" s="19"/>
      <c r="U19" s="122">
        <f t="shared" si="0"/>
        <v>0</v>
      </c>
      <c r="V19" s="8">
        <f t="shared" si="1"/>
        <v>0</v>
      </c>
    </row>
    <row r="20" spans="1:22" s="7" customFormat="1" ht="14.15" customHeight="1" x14ac:dyDescent="0.25">
      <c r="A20" s="100" t="s">
        <v>45</v>
      </c>
      <c r="B20" s="34"/>
      <c r="C20" s="35"/>
      <c r="D20" s="35"/>
      <c r="E20" s="36"/>
      <c r="F20" s="37" t="s">
        <v>0</v>
      </c>
      <c r="G20" s="38">
        <v>0</v>
      </c>
      <c r="H20" s="19"/>
      <c r="I20" s="41">
        <v>0</v>
      </c>
      <c r="J20" s="8">
        <f t="shared" si="3"/>
        <v>0</v>
      </c>
      <c r="K20" s="19"/>
      <c r="L20" s="41">
        <v>0</v>
      </c>
      <c r="M20" s="8">
        <f t="shared" si="2"/>
        <v>0</v>
      </c>
      <c r="N20" s="19"/>
      <c r="O20" s="41">
        <v>0</v>
      </c>
      <c r="P20" s="8">
        <f t="shared" si="4"/>
        <v>0</v>
      </c>
      <c r="Q20" s="19"/>
      <c r="R20" s="41">
        <v>0</v>
      </c>
      <c r="S20" s="8">
        <f t="shared" si="5"/>
        <v>0</v>
      </c>
      <c r="T20" s="19"/>
      <c r="U20" s="122">
        <f t="shared" si="0"/>
        <v>0</v>
      </c>
      <c r="V20" s="8">
        <f t="shared" si="1"/>
        <v>0</v>
      </c>
    </row>
    <row r="21" spans="1:22" s="7" customFormat="1" ht="14.15" customHeight="1" x14ac:dyDescent="0.25">
      <c r="A21" s="102" t="s">
        <v>46</v>
      </c>
      <c r="B21" s="39"/>
      <c r="C21" s="40"/>
      <c r="D21" s="35"/>
      <c r="E21" s="36"/>
      <c r="F21" s="37" t="s">
        <v>0</v>
      </c>
      <c r="G21" s="38">
        <v>0</v>
      </c>
      <c r="H21" s="19"/>
      <c r="I21" s="41">
        <v>0</v>
      </c>
      <c r="J21" s="8">
        <f t="shared" si="3"/>
        <v>0</v>
      </c>
      <c r="K21" s="19"/>
      <c r="L21" s="41">
        <v>0</v>
      </c>
      <c r="M21" s="8">
        <f t="shared" si="2"/>
        <v>0</v>
      </c>
      <c r="N21" s="19"/>
      <c r="O21" s="41">
        <v>0</v>
      </c>
      <c r="P21" s="11">
        <f t="shared" si="4"/>
        <v>0</v>
      </c>
      <c r="Q21" s="19"/>
      <c r="R21" s="41">
        <v>0</v>
      </c>
      <c r="S21" s="11">
        <f t="shared" si="5"/>
        <v>0</v>
      </c>
      <c r="T21" s="19"/>
      <c r="U21" s="123">
        <f t="shared" si="0"/>
        <v>0</v>
      </c>
      <c r="V21" s="11">
        <f t="shared" si="1"/>
        <v>0</v>
      </c>
    </row>
    <row r="22" spans="1:22" s="7" customFormat="1" ht="14.15" customHeight="1" x14ac:dyDescent="0.25">
      <c r="A22" s="103"/>
      <c r="B22" s="280" t="s">
        <v>19</v>
      </c>
      <c r="C22" s="115"/>
      <c r="D22" s="115"/>
      <c r="E22" s="116"/>
      <c r="F22" s="116"/>
      <c r="G22" s="116"/>
      <c r="H22" s="117"/>
      <c r="I22" s="281">
        <f>SUM(I12:I21)</f>
        <v>0</v>
      </c>
      <c r="J22" s="282">
        <f>SUM(J12:J21)</f>
        <v>0</v>
      </c>
      <c r="K22" s="17"/>
      <c r="L22" s="281">
        <f>SUM(L12:L21)</f>
        <v>0</v>
      </c>
      <c r="M22" s="282">
        <f>SUM(M12:M21)</f>
        <v>0</v>
      </c>
      <c r="N22" s="17"/>
      <c r="O22" s="281">
        <f>SUM(O12:O21)</f>
        <v>0</v>
      </c>
      <c r="P22" s="31">
        <f>SUM(P12:P21)</f>
        <v>0</v>
      </c>
      <c r="Q22" s="49"/>
      <c r="R22" s="281">
        <f>SUM(R12:R21)</f>
        <v>0</v>
      </c>
      <c r="S22" s="31">
        <f>SUM(S12:S21)</f>
        <v>0</v>
      </c>
      <c r="T22" s="49"/>
      <c r="U22" s="124">
        <f>I22+L22+O22+R22</f>
        <v>0</v>
      </c>
      <c r="V22" s="31">
        <f>J22+M22+P22+S22</f>
        <v>0</v>
      </c>
    </row>
    <row r="23" spans="1:22" s="278" customFormat="1" ht="14.15" customHeight="1" x14ac:dyDescent="0.25">
      <c r="A23" s="101"/>
      <c r="B23" s="126" t="s">
        <v>119</v>
      </c>
      <c r="C23" s="276">
        <v>0</v>
      </c>
      <c r="D23" s="101"/>
      <c r="E23" s="101"/>
      <c r="F23" s="277"/>
      <c r="G23" s="277"/>
      <c r="H23" s="235"/>
      <c r="I23" s="126"/>
      <c r="J23" s="8">
        <f>ROUND($C$23*J22,2)</f>
        <v>0</v>
      </c>
      <c r="K23" s="16"/>
      <c r="L23" s="126"/>
      <c r="M23" s="8">
        <f>ROUND($C$23*M22,2)</f>
        <v>0</v>
      </c>
      <c r="N23" s="16"/>
      <c r="O23" s="126"/>
      <c r="P23" s="8">
        <f>ROUND($C$23*P22,2)</f>
        <v>0</v>
      </c>
      <c r="Q23" s="19"/>
      <c r="R23" s="126"/>
      <c r="S23" s="8">
        <f>ROUND($C$23*S22,2)</f>
        <v>0</v>
      </c>
      <c r="T23" s="19"/>
      <c r="U23" s="126"/>
      <c r="V23" s="8">
        <f>J23+M23+P23+S23</f>
        <v>0</v>
      </c>
    </row>
    <row r="24" spans="1:22" s="278" customFormat="1" x14ac:dyDescent="0.25">
      <c r="A24" s="101"/>
      <c r="B24" s="126"/>
      <c r="C24" s="126"/>
      <c r="D24" s="126"/>
      <c r="E24" s="279"/>
      <c r="F24" s="279"/>
      <c r="G24" s="279"/>
      <c r="H24" s="94"/>
      <c r="I24" s="126"/>
      <c r="J24" s="126"/>
      <c r="K24" s="137"/>
      <c r="L24" s="126"/>
      <c r="M24" s="101"/>
      <c r="N24" s="137"/>
      <c r="O24" s="101"/>
      <c r="P24" s="101"/>
      <c r="Q24" s="15"/>
      <c r="R24" s="126"/>
      <c r="S24" s="126"/>
      <c r="T24" s="15"/>
      <c r="U24" s="101"/>
      <c r="V24" s="101"/>
    </row>
    <row r="25" spans="1:22" s="7" customFormat="1" ht="10.5" thickBot="1" x14ac:dyDescent="0.3">
      <c r="A25" s="76" t="s">
        <v>15</v>
      </c>
      <c r="B25" s="119" t="s">
        <v>21</v>
      </c>
      <c r="C25" s="119"/>
      <c r="D25" s="119"/>
      <c r="E25" s="114" t="s">
        <v>6</v>
      </c>
      <c r="F25" s="119"/>
      <c r="G25" s="119"/>
      <c r="H25" s="94"/>
      <c r="I25" s="114"/>
      <c r="J25" s="114"/>
      <c r="K25" s="137"/>
      <c r="L25" s="114"/>
      <c r="M25" s="125"/>
      <c r="N25" s="137"/>
      <c r="O25" s="125"/>
      <c r="P25" s="125"/>
      <c r="Q25" s="15"/>
      <c r="R25" s="114"/>
      <c r="S25" s="114"/>
      <c r="T25" s="15"/>
      <c r="U25" s="125"/>
      <c r="V25" s="125"/>
    </row>
    <row r="26" spans="1:22" s="7" customFormat="1" ht="13.5" customHeight="1" x14ac:dyDescent="0.25">
      <c r="A26" s="104" t="s">
        <v>16</v>
      </c>
      <c r="B26" s="307"/>
      <c r="C26" s="307"/>
      <c r="D26" s="307"/>
      <c r="E26" s="307"/>
      <c r="F26" s="307"/>
      <c r="G26" s="307"/>
      <c r="H26" s="9"/>
      <c r="I26" s="126"/>
      <c r="J26" s="38">
        <v>0</v>
      </c>
      <c r="K26" s="19"/>
      <c r="L26" s="126"/>
      <c r="M26" s="38">
        <v>0</v>
      </c>
      <c r="N26" s="19"/>
      <c r="O26" s="126"/>
      <c r="P26" s="38">
        <v>0</v>
      </c>
      <c r="Q26" s="19"/>
      <c r="R26" s="126"/>
      <c r="S26" s="38">
        <v>0</v>
      </c>
      <c r="T26" s="19"/>
      <c r="U26" s="126"/>
      <c r="V26" s="8">
        <f>J26+M26+P26+S26</f>
        <v>0</v>
      </c>
    </row>
    <row r="27" spans="1:22" s="7" customFormat="1" ht="13.5" customHeight="1" x14ac:dyDescent="0.25">
      <c r="A27" s="105" t="s">
        <v>7</v>
      </c>
      <c r="B27" s="307"/>
      <c r="C27" s="307"/>
      <c r="D27" s="307"/>
      <c r="E27" s="307"/>
      <c r="F27" s="307"/>
      <c r="G27" s="307"/>
      <c r="H27" s="9"/>
      <c r="I27" s="126"/>
      <c r="J27" s="38">
        <v>0</v>
      </c>
      <c r="K27" s="19"/>
      <c r="L27" s="126"/>
      <c r="M27" s="38">
        <v>0</v>
      </c>
      <c r="N27" s="19"/>
      <c r="O27" s="126"/>
      <c r="P27" s="38">
        <v>0</v>
      </c>
      <c r="Q27" s="19"/>
      <c r="R27" s="126"/>
      <c r="S27" s="38">
        <v>0</v>
      </c>
      <c r="T27" s="19"/>
      <c r="U27" s="126"/>
      <c r="V27" s="8">
        <f>J27+M27+P27+S27</f>
        <v>0</v>
      </c>
    </row>
    <row r="28" spans="1:22" s="7" customFormat="1" ht="12.75" customHeight="1" x14ac:dyDescent="0.25">
      <c r="A28" s="106" t="s">
        <v>17</v>
      </c>
      <c r="B28" s="307"/>
      <c r="C28" s="307"/>
      <c r="D28" s="307"/>
      <c r="E28" s="307"/>
      <c r="F28" s="307"/>
      <c r="G28" s="307"/>
      <c r="H28" s="9"/>
      <c r="I28" s="126"/>
      <c r="J28" s="38">
        <v>0</v>
      </c>
      <c r="K28" s="19"/>
      <c r="L28" s="126"/>
      <c r="M28" s="38">
        <v>0</v>
      </c>
      <c r="N28" s="19"/>
      <c r="O28" s="126"/>
      <c r="P28" s="38">
        <v>0</v>
      </c>
      <c r="Q28" s="19"/>
      <c r="R28" s="126"/>
      <c r="S28" s="38">
        <v>0</v>
      </c>
      <c r="T28" s="19"/>
      <c r="U28" s="126"/>
      <c r="V28" s="8">
        <f>J28+M28+P28+S28</f>
        <v>0</v>
      </c>
    </row>
    <row r="29" spans="1:22" s="7" customFormat="1" ht="13.5" customHeight="1" x14ac:dyDescent="0.25">
      <c r="A29" s="107" t="s">
        <v>18</v>
      </c>
      <c r="B29" s="308"/>
      <c r="C29" s="308"/>
      <c r="D29" s="308"/>
      <c r="E29" s="308"/>
      <c r="F29" s="308"/>
      <c r="G29" s="308"/>
      <c r="H29" s="9"/>
      <c r="I29" s="118"/>
      <c r="J29" s="42">
        <v>0</v>
      </c>
      <c r="K29" s="19"/>
      <c r="L29" s="118"/>
      <c r="M29" s="42">
        <v>0</v>
      </c>
      <c r="N29" s="19"/>
      <c r="O29" s="118"/>
      <c r="P29" s="42">
        <v>0</v>
      </c>
      <c r="Q29" s="19"/>
      <c r="R29" s="118"/>
      <c r="S29" s="42">
        <v>0</v>
      </c>
      <c r="T29" s="19"/>
      <c r="U29" s="118"/>
      <c r="V29" s="8">
        <f>J29+M29+P29+S29</f>
        <v>0</v>
      </c>
    </row>
    <row r="30" spans="1:22" s="7" customFormat="1" ht="14.15" customHeight="1" thickBot="1" x14ac:dyDescent="0.3">
      <c r="A30" s="76"/>
      <c r="B30" s="119" t="s">
        <v>20</v>
      </c>
      <c r="C30" s="119"/>
      <c r="D30" s="119"/>
      <c r="E30" s="121"/>
      <c r="F30" s="121"/>
      <c r="G30" s="121"/>
      <c r="H30" s="117"/>
      <c r="I30" s="144"/>
      <c r="J30" s="12">
        <f>SUM(J26:J29)</f>
        <v>0</v>
      </c>
      <c r="K30" s="17"/>
      <c r="L30" s="127"/>
      <c r="M30" s="275">
        <f>SUM(M26:M29)</f>
        <v>0</v>
      </c>
      <c r="N30" s="17"/>
      <c r="O30" s="127"/>
      <c r="P30" s="12">
        <f>SUM(P26:P29)</f>
        <v>0</v>
      </c>
      <c r="Q30" s="49"/>
      <c r="R30" s="257"/>
      <c r="S30" s="12">
        <f>SUM(S26:S29)</f>
        <v>0</v>
      </c>
      <c r="T30" s="49"/>
      <c r="U30" s="127"/>
      <c r="V30" s="13">
        <f>J30+M30+P30+S30</f>
        <v>0</v>
      </c>
    </row>
    <row r="31" spans="1:22" s="7" customFormat="1" ht="14.15" customHeight="1" x14ac:dyDescent="0.25">
      <c r="A31" s="101"/>
      <c r="B31" s="126"/>
      <c r="C31" s="126"/>
      <c r="D31" s="126"/>
      <c r="E31" s="154"/>
      <c r="F31" s="154"/>
      <c r="G31" s="154"/>
      <c r="H31" s="117"/>
      <c r="I31" s="145"/>
      <c r="J31" s="128"/>
      <c r="K31" s="155"/>
      <c r="L31" s="126"/>
      <c r="M31" s="128"/>
      <c r="N31" s="155"/>
      <c r="O31" s="126"/>
      <c r="P31" s="128"/>
      <c r="Q31" s="24"/>
      <c r="R31" s="126"/>
      <c r="S31" s="128"/>
      <c r="T31" s="24"/>
      <c r="U31" s="126"/>
      <c r="V31" s="128"/>
    </row>
    <row r="32" spans="1:22" s="7" customFormat="1" ht="23.25" customHeight="1" thickBot="1" x14ac:dyDescent="0.3">
      <c r="A32" s="76" t="s">
        <v>22</v>
      </c>
      <c r="B32" s="156" t="s">
        <v>40</v>
      </c>
      <c r="C32" s="156"/>
      <c r="D32" s="156"/>
      <c r="E32" s="114" t="s">
        <v>6</v>
      </c>
      <c r="F32" s="121"/>
      <c r="G32" s="121"/>
      <c r="H32" s="117"/>
      <c r="I32" s="146"/>
      <c r="J32" s="129"/>
      <c r="K32" s="157"/>
      <c r="L32" s="114"/>
      <c r="M32" s="129"/>
      <c r="N32" s="157"/>
      <c r="O32" s="114"/>
      <c r="P32" s="129"/>
      <c r="Q32" s="25"/>
      <c r="R32" s="114"/>
      <c r="S32" s="129"/>
      <c r="T32" s="25"/>
      <c r="U32" s="114"/>
      <c r="V32" s="129"/>
    </row>
    <row r="33" spans="1:22" s="7" customFormat="1" ht="14.15" customHeight="1" x14ac:dyDescent="0.25">
      <c r="A33" s="105" t="s">
        <v>23</v>
      </c>
      <c r="B33" s="307"/>
      <c r="C33" s="307"/>
      <c r="D33" s="307"/>
      <c r="E33" s="307"/>
      <c r="F33" s="307"/>
      <c r="G33" s="307"/>
      <c r="H33" s="9"/>
      <c r="I33" s="126"/>
      <c r="J33" s="38">
        <v>0</v>
      </c>
      <c r="K33" s="19"/>
      <c r="L33" s="31"/>
      <c r="M33" s="38">
        <v>0</v>
      </c>
      <c r="N33" s="19"/>
      <c r="O33" s="31"/>
      <c r="P33" s="38">
        <v>0</v>
      </c>
      <c r="Q33" s="19"/>
      <c r="R33" s="31"/>
      <c r="S33" s="38">
        <v>0</v>
      </c>
      <c r="T33" s="19"/>
      <c r="U33" s="31"/>
      <c r="V33" s="8">
        <f>J33+M33+P33+S33</f>
        <v>0</v>
      </c>
    </row>
    <row r="34" spans="1:22" s="7" customFormat="1" ht="14.15" customHeight="1" x14ac:dyDescent="0.25">
      <c r="A34" s="105" t="s">
        <v>24</v>
      </c>
      <c r="B34" s="307"/>
      <c r="C34" s="307"/>
      <c r="D34" s="307"/>
      <c r="E34" s="307"/>
      <c r="F34" s="307"/>
      <c r="G34" s="307"/>
      <c r="H34" s="9"/>
      <c r="I34" s="126"/>
      <c r="J34" s="38">
        <v>0</v>
      </c>
      <c r="K34" s="19"/>
      <c r="L34" s="31"/>
      <c r="M34" s="38">
        <v>0</v>
      </c>
      <c r="N34" s="19"/>
      <c r="O34" s="31"/>
      <c r="P34" s="38">
        <v>0</v>
      </c>
      <c r="Q34" s="19"/>
      <c r="R34" s="31"/>
      <c r="S34" s="38">
        <v>0</v>
      </c>
      <c r="T34" s="19"/>
      <c r="U34" s="31"/>
      <c r="V34" s="8">
        <f>J34+M34+P34+S34</f>
        <v>0</v>
      </c>
    </row>
    <row r="35" spans="1:22" s="7" customFormat="1" ht="14.15" customHeight="1" x14ac:dyDescent="0.25">
      <c r="A35" s="106" t="s">
        <v>25</v>
      </c>
      <c r="B35" s="307"/>
      <c r="C35" s="307"/>
      <c r="D35" s="307"/>
      <c r="E35" s="307"/>
      <c r="F35" s="307"/>
      <c r="G35" s="307"/>
      <c r="H35" s="9"/>
      <c r="I35" s="126"/>
      <c r="J35" s="38">
        <v>0</v>
      </c>
      <c r="K35" s="19"/>
      <c r="L35" s="31"/>
      <c r="M35" s="38">
        <v>0</v>
      </c>
      <c r="N35" s="19"/>
      <c r="O35" s="31"/>
      <c r="P35" s="38">
        <v>0</v>
      </c>
      <c r="Q35" s="19"/>
      <c r="R35" s="31"/>
      <c r="S35" s="38">
        <v>0</v>
      </c>
      <c r="T35" s="19"/>
      <c r="U35" s="31"/>
      <c r="V35" s="8">
        <f>J35+M35+P35+S35</f>
        <v>0</v>
      </c>
    </row>
    <row r="36" spans="1:22" s="7" customFormat="1" ht="14.15" customHeight="1" x14ac:dyDescent="0.25">
      <c r="A36" s="107" t="s">
        <v>26</v>
      </c>
      <c r="B36" s="308"/>
      <c r="C36" s="308"/>
      <c r="D36" s="308"/>
      <c r="E36" s="308"/>
      <c r="F36" s="308"/>
      <c r="G36" s="308"/>
      <c r="H36" s="9"/>
      <c r="I36" s="118"/>
      <c r="J36" s="42">
        <v>0</v>
      </c>
      <c r="K36" s="19"/>
      <c r="L36" s="130"/>
      <c r="M36" s="42">
        <v>0</v>
      </c>
      <c r="N36" s="19"/>
      <c r="O36" s="130"/>
      <c r="P36" s="42">
        <v>0</v>
      </c>
      <c r="Q36" s="19"/>
      <c r="R36" s="130"/>
      <c r="S36" s="42">
        <v>0</v>
      </c>
      <c r="T36" s="19"/>
      <c r="U36" s="130"/>
      <c r="V36" s="8">
        <f>J36+M36+P36+S36</f>
        <v>0</v>
      </c>
    </row>
    <row r="37" spans="1:22" s="7" customFormat="1" ht="14.15" customHeight="1" thickBot="1" x14ac:dyDescent="0.3">
      <c r="A37" s="76"/>
      <c r="B37" s="309" t="s">
        <v>116</v>
      </c>
      <c r="C37" s="309"/>
      <c r="D37" s="309"/>
      <c r="E37" s="309"/>
      <c r="F37" s="309"/>
      <c r="G37" s="121"/>
      <c r="H37" s="117"/>
      <c r="I37" s="144"/>
      <c r="J37" s="12">
        <f>SUM(J33:J36)</f>
        <v>0</v>
      </c>
      <c r="K37" s="17"/>
      <c r="L37" s="127"/>
      <c r="M37" s="12">
        <f>SUM(M33:M36)</f>
        <v>0</v>
      </c>
      <c r="N37" s="17"/>
      <c r="O37" s="127"/>
      <c r="P37" s="12">
        <f>SUM(P33:P36)</f>
        <v>0</v>
      </c>
      <c r="Q37" s="49"/>
      <c r="R37" s="257"/>
      <c r="S37" s="12">
        <f>SUM(S33:S36)</f>
        <v>0</v>
      </c>
      <c r="T37" s="49"/>
      <c r="U37" s="127"/>
      <c r="V37" s="13">
        <f>J37+M37+P37+S37</f>
        <v>0</v>
      </c>
    </row>
    <row r="38" spans="1:22" s="7" customFormat="1" ht="14.15" customHeight="1" x14ac:dyDescent="0.25">
      <c r="A38" s="100"/>
      <c r="B38" s="113"/>
      <c r="C38" s="113"/>
      <c r="D38" s="113"/>
      <c r="E38" s="158"/>
      <c r="F38" s="158"/>
      <c r="G38" s="158"/>
      <c r="H38" s="117"/>
      <c r="I38" s="147"/>
      <c r="J38" s="113"/>
      <c r="K38" s="137"/>
      <c r="L38" s="8"/>
      <c r="M38" s="113"/>
      <c r="N38" s="137"/>
      <c r="O38" s="8"/>
      <c r="P38" s="113"/>
      <c r="Q38" s="15"/>
      <c r="R38" s="8"/>
      <c r="S38" s="113"/>
      <c r="T38" s="15"/>
      <c r="U38" s="8"/>
      <c r="V38" s="113"/>
    </row>
    <row r="39" spans="1:22" s="7" customFormat="1" ht="14.15" customHeight="1" thickBot="1" x14ac:dyDescent="0.3">
      <c r="A39" s="76" t="s">
        <v>27</v>
      </c>
      <c r="B39" s="119" t="s">
        <v>39</v>
      </c>
      <c r="C39" s="119"/>
      <c r="D39" s="119"/>
      <c r="E39" s="114" t="s">
        <v>6</v>
      </c>
      <c r="F39" s="121"/>
      <c r="G39" s="121"/>
      <c r="H39" s="117"/>
      <c r="I39" s="148"/>
      <c r="J39" s="114"/>
      <c r="K39" s="137"/>
      <c r="L39" s="131"/>
      <c r="M39" s="114"/>
      <c r="N39" s="137"/>
      <c r="O39" s="131"/>
      <c r="P39" s="114"/>
      <c r="Q39" s="15"/>
      <c r="R39" s="131"/>
      <c r="S39" s="114"/>
      <c r="T39" s="15"/>
      <c r="U39" s="131"/>
      <c r="V39" s="114"/>
    </row>
    <row r="40" spans="1:22" s="7" customFormat="1" ht="22.5" customHeight="1" x14ac:dyDescent="0.25">
      <c r="A40" s="105" t="s">
        <v>28</v>
      </c>
      <c r="B40" s="159" t="s">
        <v>41</v>
      </c>
      <c r="C40" s="310"/>
      <c r="D40" s="310"/>
      <c r="E40" s="310"/>
      <c r="F40" s="310"/>
      <c r="G40" s="310"/>
      <c r="H40" s="9"/>
      <c r="I40" s="126"/>
      <c r="J40" s="38">
        <v>0</v>
      </c>
      <c r="K40" s="19"/>
      <c r="L40" s="8"/>
      <c r="M40" s="38">
        <v>0</v>
      </c>
      <c r="N40" s="19"/>
      <c r="O40" s="8"/>
      <c r="P40" s="38">
        <v>0</v>
      </c>
      <c r="Q40" s="19"/>
      <c r="R40" s="8"/>
      <c r="S40" s="38">
        <v>0</v>
      </c>
      <c r="T40" s="19"/>
      <c r="U40" s="8"/>
      <c r="V40" s="8">
        <f>J40+M40+P40+S40</f>
        <v>0</v>
      </c>
    </row>
    <row r="41" spans="1:22" s="7" customFormat="1" ht="24" customHeight="1" x14ac:dyDescent="0.25">
      <c r="A41" s="105" t="s">
        <v>29</v>
      </c>
      <c r="B41" s="160" t="s">
        <v>38</v>
      </c>
      <c r="C41" s="305"/>
      <c r="D41" s="305"/>
      <c r="E41" s="305"/>
      <c r="F41" s="305"/>
      <c r="G41" s="305"/>
      <c r="H41" s="9"/>
      <c r="I41" s="126"/>
      <c r="J41" s="38">
        <v>0</v>
      </c>
      <c r="K41" s="19"/>
      <c r="L41" s="8"/>
      <c r="M41" s="38">
        <v>0</v>
      </c>
      <c r="N41" s="19"/>
      <c r="O41" s="8"/>
      <c r="P41" s="38">
        <v>0</v>
      </c>
      <c r="Q41" s="19"/>
      <c r="R41" s="8"/>
      <c r="S41" s="38">
        <v>0</v>
      </c>
      <c r="T41" s="19"/>
      <c r="U41" s="8"/>
      <c r="V41" s="8">
        <f>J41+M41+P41+S41</f>
        <v>0</v>
      </c>
    </row>
    <row r="42" spans="1:22" s="7" customFormat="1" ht="14.15" customHeight="1" x14ac:dyDescent="0.25">
      <c r="A42" s="108" t="s">
        <v>30</v>
      </c>
      <c r="B42" s="161" t="s">
        <v>32</v>
      </c>
      <c r="C42" s="305" t="s">
        <v>0</v>
      </c>
      <c r="D42" s="305"/>
      <c r="E42" s="305"/>
      <c r="F42" s="305"/>
      <c r="G42" s="305"/>
      <c r="H42" s="9"/>
      <c r="I42" s="126"/>
      <c r="J42" s="38">
        <v>0</v>
      </c>
      <c r="K42" s="19"/>
      <c r="L42" s="8"/>
      <c r="M42" s="38">
        <v>0</v>
      </c>
      <c r="N42" s="19"/>
      <c r="O42" s="8"/>
      <c r="P42" s="38">
        <v>0</v>
      </c>
      <c r="Q42" s="19"/>
      <c r="R42" s="8"/>
      <c r="S42" s="38">
        <v>0</v>
      </c>
      <c r="T42" s="19"/>
      <c r="U42" s="8"/>
      <c r="V42" s="8">
        <f>J42+M42+P42+S42</f>
        <v>0</v>
      </c>
    </row>
    <row r="43" spans="1:22" s="7" customFormat="1" ht="14.15" customHeight="1" x14ac:dyDescent="0.25">
      <c r="A43" s="107" t="s">
        <v>31</v>
      </c>
      <c r="B43" s="162" t="s">
        <v>33</v>
      </c>
      <c r="C43" s="306"/>
      <c r="D43" s="306"/>
      <c r="E43" s="306"/>
      <c r="F43" s="306"/>
      <c r="G43" s="306"/>
      <c r="H43" s="9"/>
      <c r="I43" s="118"/>
      <c r="J43" s="42">
        <v>0</v>
      </c>
      <c r="K43" s="19"/>
      <c r="L43" s="11"/>
      <c r="M43" s="42">
        <v>0</v>
      </c>
      <c r="N43" s="19"/>
      <c r="O43" s="11"/>
      <c r="P43" s="42">
        <v>0</v>
      </c>
      <c r="Q43" s="19"/>
      <c r="R43" s="11"/>
      <c r="S43" s="42">
        <v>0</v>
      </c>
      <c r="T43" s="19"/>
      <c r="U43" s="11"/>
      <c r="V43" s="8">
        <f>J43+M43+P43+S43</f>
        <v>0</v>
      </c>
    </row>
    <row r="44" spans="1:22" s="7" customFormat="1" ht="13.5" customHeight="1" thickBot="1" x14ac:dyDescent="0.3">
      <c r="A44" s="76"/>
      <c r="B44" s="119" t="s">
        <v>34</v>
      </c>
      <c r="C44" s="119"/>
      <c r="D44" s="119"/>
      <c r="E44" s="166"/>
      <c r="F44" s="166"/>
      <c r="G44" s="166"/>
      <c r="H44" s="170"/>
      <c r="I44" s="144"/>
      <c r="J44" s="12">
        <f>SUM(J40:J43)</f>
        <v>0</v>
      </c>
      <c r="K44" s="17"/>
      <c r="L44" s="100"/>
      <c r="M44" s="12">
        <f>SUM(M40:M43)</f>
        <v>0</v>
      </c>
      <c r="N44" s="17"/>
      <c r="O44" s="100"/>
      <c r="P44" s="12">
        <f>SUM(P40:P43)</f>
        <v>0</v>
      </c>
      <c r="Q44" s="49"/>
      <c r="R44" s="113"/>
      <c r="S44" s="12">
        <f>SUM(S40:S43)</f>
        <v>0</v>
      </c>
      <c r="T44" s="49"/>
      <c r="U44" s="100"/>
      <c r="V44" s="13">
        <f>J44+M44+P44+S44</f>
        <v>0</v>
      </c>
    </row>
    <row r="45" spans="1:22" s="7" customFormat="1" ht="13.5" customHeight="1" x14ac:dyDescent="0.25">
      <c r="A45" s="109"/>
      <c r="B45" s="163"/>
      <c r="C45" s="163"/>
      <c r="D45" s="163"/>
      <c r="E45" s="167"/>
      <c r="F45" s="167"/>
      <c r="G45" s="167"/>
      <c r="H45" s="170"/>
      <c r="I45" s="132"/>
      <c r="J45" s="171"/>
      <c r="K45" s="172"/>
      <c r="L45" s="132"/>
      <c r="M45" s="171"/>
      <c r="N45" s="172"/>
      <c r="O45" s="132"/>
      <c r="P45" s="171"/>
      <c r="Q45" s="22"/>
      <c r="R45" s="132"/>
      <c r="S45" s="171"/>
      <c r="T45" s="22"/>
      <c r="U45" s="132"/>
      <c r="V45" s="133"/>
    </row>
    <row r="46" spans="1:22" s="7" customFormat="1" ht="10.5" thickBot="1" x14ac:dyDescent="0.3">
      <c r="A46" s="110" t="s">
        <v>93</v>
      </c>
      <c r="B46" s="164"/>
      <c r="C46" s="164"/>
      <c r="D46" s="164"/>
      <c r="E46" s="168"/>
      <c r="F46" s="168"/>
      <c r="G46" s="168"/>
      <c r="H46" s="170"/>
      <c r="I46" s="149"/>
      <c r="J46" s="23">
        <f>J22+J23+J30+J37+J44</f>
        <v>0</v>
      </c>
      <c r="K46" s="17"/>
      <c r="L46" s="134"/>
      <c r="M46" s="23">
        <f>M22+M23+M30+M37+M44</f>
        <v>0</v>
      </c>
      <c r="N46" s="17"/>
      <c r="O46" s="134"/>
      <c r="P46" s="23">
        <f>P22+P23+P30+P37+P44</f>
        <v>0</v>
      </c>
      <c r="Q46" s="49"/>
      <c r="R46" s="258"/>
      <c r="S46" s="23">
        <f>S22+S23+S30+S37+S44</f>
        <v>0</v>
      </c>
      <c r="T46" s="49"/>
      <c r="U46" s="134"/>
      <c r="V46" s="23">
        <f>V22+V23+V30+V37+V44</f>
        <v>0</v>
      </c>
    </row>
    <row r="47" spans="1:22" ht="14.15" customHeight="1" thickTop="1" x14ac:dyDescent="0.2">
      <c r="A47" s="50"/>
      <c r="B47" s="165"/>
      <c r="C47" s="165"/>
      <c r="D47" s="165"/>
      <c r="E47" s="169"/>
      <c r="F47" s="169"/>
      <c r="G47" s="169"/>
      <c r="H47" s="173"/>
      <c r="I47" s="150"/>
      <c r="J47" s="150" t="s">
        <v>0</v>
      </c>
      <c r="K47" s="174"/>
      <c r="L47" s="150"/>
      <c r="M47" s="50"/>
      <c r="N47" s="55"/>
      <c r="O47" s="50"/>
      <c r="P47" s="50"/>
      <c r="R47" s="165"/>
      <c r="S47" s="165"/>
      <c r="U47" s="50"/>
      <c r="V47" s="50"/>
    </row>
    <row r="48" spans="1:22" x14ac:dyDescent="0.2">
      <c r="A48" s="50"/>
      <c r="B48" s="165"/>
      <c r="C48" s="165"/>
      <c r="D48" s="165"/>
      <c r="E48" s="165"/>
      <c r="F48" s="165"/>
      <c r="G48" s="151"/>
      <c r="H48" s="55"/>
      <c r="I48" s="151"/>
      <c r="J48" s="151"/>
      <c r="K48" s="55"/>
      <c r="L48" s="151"/>
      <c r="M48" s="93"/>
      <c r="N48" s="55"/>
      <c r="O48" s="93"/>
      <c r="P48" s="93"/>
      <c r="R48" s="151"/>
      <c r="S48" s="151"/>
      <c r="U48" s="93"/>
      <c r="V48" s="93"/>
    </row>
    <row r="49" spans="1:23" s="7" customFormat="1" ht="14.15" customHeight="1" x14ac:dyDescent="0.25">
      <c r="A49" s="111" t="s">
        <v>2</v>
      </c>
      <c r="B49" s="102"/>
      <c r="C49" s="111"/>
      <c r="D49" s="111"/>
      <c r="E49" s="120" t="s">
        <v>0</v>
      </c>
      <c r="F49" s="120"/>
      <c r="G49" s="120"/>
      <c r="H49" s="175"/>
      <c r="I49" s="11"/>
      <c r="J49" s="11"/>
      <c r="K49" s="176"/>
      <c r="L49" s="11"/>
      <c r="M49" s="102"/>
      <c r="N49" s="141"/>
      <c r="O49" s="102"/>
      <c r="P49" s="102"/>
      <c r="Q49" s="141"/>
      <c r="R49" s="118"/>
      <c r="S49" s="118"/>
      <c r="T49" s="141"/>
      <c r="U49" s="102"/>
      <c r="V49" s="102"/>
    </row>
    <row r="50" spans="1:23" s="7" customFormat="1" ht="14.15" customHeight="1" x14ac:dyDescent="0.25">
      <c r="A50" s="101"/>
      <c r="B50" s="126" t="s">
        <v>62</v>
      </c>
      <c r="C50" s="126"/>
      <c r="D50" s="126"/>
      <c r="E50" s="135">
        <f>E54-SUM(E51:E53)</f>
        <v>1</v>
      </c>
      <c r="F50" s="135"/>
      <c r="G50" s="8"/>
      <c r="H50" s="8"/>
      <c r="I50" s="100"/>
      <c r="J50" s="8">
        <f>J46-SUM(J51:J53)</f>
        <v>0</v>
      </c>
      <c r="K50" s="126"/>
      <c r="L50" s="135"/>
      <c r="M50" s="8">
        <f>M46-SUM(M51:M53)</f>
        <v>0</v>
      </c>
      <c r="N50" s="126"/>
      <c r="O50" s="135"/>
      <c r="P50" s="8">
        <f>P46-SUM(P51:P53)</f>
        <v>0</v>
      </c>
      <c r="Q50" s="15"/>
      <c r="R50" s="135"/>
      <c r="S50" s="8">
        <f>S46-SUM(S51:S53)</f>
        <v>0</v>
      </c>
      <c r="T50" s="9"/>
      <c r="U50" s="135"/>
      <c r="V50" s="8">
        <f>J50+M50+P50+S50</f>
        <v>0</v>
      </c>
    </row>
    <row r="51" spans="1:23" s="7" customFormat="1" ht="14.15" customHeight="1" x14ac:dyDescent="0.25">
      <c r="A51" s="100"/>
      <c r="B51" s="113" t="s">
        <v>63</v>
      </c>
      <c r="C51" s="113"/>
      <c r="D51" s="113"/>
      <c r="E51" s="32">
        <v>0</v>
      </c>
      <c r="F51" s="135"/>
      <c r="G51" s="8"/>
      <c r="H51" s="8"/>
      <c r="I51" s="100"/>
      <c r="J51" s="8">
        <f>ROUND($E$51*J$46,2)</f>
        <v>0</v>
      </c>
      <c r="K51" s="126"/>
      <c r="L51" s="135"/>
      <c r="M51" s="8">
        <f>ROUND($E$51*M$46,2)</f>
        <v>0</v>
      </c>
      <c r="N51" s="126"/>
      <c r="O51" s="135"/>
      <c r="P51" s="8">
        <f>ROUND($E$51*P$46,2)</f>
        <v>0</v>
      </c>
      <c r="Q51" s="15"/>
      <c r="R51" s="135"/>
      <c r="S51" s="8">
        <f>ROUND($E$51*S$46,2)</f>
        <v>0</v>
      </c>
      <c r="T51" s="9"/>
      <c r="U51" s="135"/>
      <c r="V51" s="8">
        <f>J51+M51+P51+S51</f>
        <v>0</v>
      </c>
    </row>
    <row r="52" spans="1:23" s="7" customFormat="1" ht="14.15" customHeight="1" x14ac:dyDescent="0.25">
      <c r="A52" s="100"/>
      <c r="B52" s="113" t="s">
        <v>110</v>
      </c>
      <c r="C52" s="113"/>
      <c r="D52" s="113"/>
      <c r="E52" s="32">
        <v>0</v>
      </c>
      <c r="F52" s="135"/>
      <c r="G52" s="8"/>
      <c r="H52" s="8"/>
      <c r="I52" s="100"/>
      <c r="J52" s="8">
        <f>ROUND($E$52*J$46,2)</f>
        <v>0</v>
      </c>
      <c r="K52" s="8">
        <f>ROUND($E$52*K$46,2)</f>
        <v>0</v>
      </c>
      <c r="L52" s="135"/>
      <c r="M52" s="8">
        <f>ROUND($E$52*M$46,2)</f>
        <v>0</v>
      </c>
      <c r="N52" s="126"/>
      <c r="O52" s="135"/>
      <c r="P52" s="8">
        <f>ROUND($E$52*P$46,2)</f>
        <v>0</v>
      </c>
      <c r="Q52" s="15"/>
      <c r="R52" s="135"/>
      <c r="S52" s="8">
        <f>ROUND($E$52*S$46,2)</f>
        <v>0</v>
      </c>
      <c r="T52" s="9"/>
      <c r="U52" s="135"/>
      <c r="V52" s="8">
        <f>J52+M52+P52+S52</f>
        <v>0</v>
      </c>
    </row>
    <row r="53" spans="1:23" s="7" customFormat="1" ht="14.15" customHeight="1" x14ac:dyDescent="0.25">
      <c r="A53" s="102"/>
      <c r="B53" s="118" t="s">
        <v>4</v>
      </c>
      <c r="C53" s="118"/>
      <c r="D53" s="118" t="s">
        <v>85</v>
      </c>
      <c r="E53" s="33">
        <v>0</v>
      </c>
      <c r="F53" s="136"/>
      <c r="G53" s="11" t="s">
        <v>91</v>
      </c>
      <c r="H53" s="8"/>
      <c r="I53" s="102"/>
      <c r="J53" s="11">
        <f>ROUNDDOWN($E$53*J$46,2)</f>
        <v>0</v>
      </c>
      <c r="K53" s="126"/>
      <c r="L53" s="136"/>
      <c r="M53" s="11">
        <f>ROUNDDOWN($E$53*M$46,2)</f>
        <v>0</v>
      </c>
      <c r="N53" s="126"/>
      <c r="O53" s="136"/>
      <c r="P53" s="11">
        <f>ROUNDDOWN($E$53*P$46,2)</f>
        <v>0</v>
      </c>
      <c r="Q53" s="15"/>
      <c r="R53" s="136"/>
      <c r="S53" s="11">
        <f>ROUNDDOWN($E$53*S$46,2)</f>
        <v>0</v>
      </c>
      <c r="T53" s="9"/>
      <c r="U53" s="136"/>
      <c r="V53" s="11">
        <f>J53+M53+P53+S53</f>
        <v>0</v>
      </c>
    </row>
    <row r="54" spans="1:23" s="7" customFormat="1" ht="13.5" customHeight="1" thickBot="1" x14ac:dyDescent="0.3">
      <c r="A54" s="76"/>
      <c r="B54" s="119" t="s">
        <v>3</v>
      </c>
      <c r="C54" s="119"/>
      <c r="D54" s="119"/>
      <c r="E54" s="30">
        <v>1</v>
      </c>
      <c r="F54" s="30"/>
      <c r="G54" s="13"/>
      <c r="H54" s="31"/>
      <c r="I54" s="127"/>
      <c r="J54" s="13">
        <f>SUM(J50:J53)</f>
        <v>0</v>
      </c>
      <c r="K54" s="137"/>
      <c r="L54" s="30"/>
      <c r="M54" s="13">
        <f>SUM(M50:M53)</f>
        <v>0</v>
      </c>
      <c r="N54" s="137"/>
      <c r="O54" s="30"/>
      <c r="P54" s="13">
        <f>SUM(P50:P53)</f>
        <v>0</v>
      </c>
      <c r="Q54" s="137"/>
      <c r="R54" s="30"/>
      <c r="S54" s="13">
        <f>SUM(S50:S53)</f>
        <v>0</v>
      </c>
      <c r="T54" s="9"/>
      <c r="U54" s="30"/>
      <c r="V54" s="13">
        <f>SUM(V50:V53)</f>
        <v>0</v>
      </c>
    </row>
    <row r="55" spans="1:23" s="7" customFormat="1" ht="6.75" customHeight="1" x14ac:dyDescent="0.25">
      <c r="A55" s="100"/>
      <c r="B55" s="100"/>
      <c r="C55" s="100"/>
      <c r="D55" s="100"/>
      <c r="E55" s="100"/>
      <c r="F55" s="100"/>
      <c r="G55" s="100"/>
      <c r="H55" s="137"/>
      <c r="I55" s="152"/>
      <c r="J55" s="266"/>
      <c r="K55" s="267"/>
      <c r="L55" s="113"/>
      <c r="M55" s="113"/>
      <c r="N55" s="126"/>
      <c r="O55" s="113"/>
      <c r="P55" s="113"/>
      <c r="Q55" s="9"/>
      <c r="R55" s="113"/>
      <c r="S55" s="113"/>
      <c r="T55" s="9"/>
      <c r="U55" s="126"/>
      <c r="V55" s="113"/>
      <c r="W55" s="47"/>
    </row>
    <row r="56" spans="1:23" s="7" customFormat="1" ht="17.25" customHeight="1" x14ac:dyDescent="0.25">
      <c r="A56" s="112">
        <v>1</v>
      </c>
      <c r="B56" s="303" t="s">
        <v>124</v>
      </c>
      <c r="C56" s="303"/>
      <c r="D56" s="303"/>
      <c r="E56" s="303"/>
      <c r="F56" s="304"/>
      <c r="G56" s="177" t="s">
        <v>86</v>
      </c>
      <c r="H56" s="138"/>
      <c r="I56" s="142"/>
      <c r="J56" s="260">
        <f>IF($E$53&lt;=50%,ROUNDDOWN(J53,2),ROUNDDOWN(J54/2,2))</f>
        <v>0</v>
      </c>
      <c r="K56" s="263"/>
      <c r="L56" s="259"/>
      <c r="M56" s="260">
        <f>IF($E$53&lt;=50%,ROUNDDOWN(M53,2),ROUNDDOWN(M54/2,2))</f>
        <v>0</v>
      </c>
      <c r="N56" s="259"/>
      <c r="O56" s="259"/>
      <c r="P56" s="260">
        <f>IF($E$53&lt;=50%,ROUNDDOWN(P53,2),ROUNDDOWN(P54/2,2))</f>
        <v>0</v>
      </c>
      <c r="Q56" s="264"/>
      <c r="R56" s="259"/>
      <c r="S56" s="260">
        <f>IF($E$53&lt;=50%,ROUNDDOWN(S53,2),ROUNDDOWN(S54/2,2))</f>
        <v>0</v>
      </c>
      <c r="T56" s="264"/>
      <c r="U56" s="259"/>
      <c r="V56" s="270">
        <f>J56+M56+P56+S56</f>
        <v>0</v>
      </c>
      <c r="W56" s="47"/>
    </row>
    <row r="57" spans="1:23" s="7" customFormat="1" ht="17.25" customHeight="1" x14ac:dyDescent="0.25">
      <c r="B57" s="303"/>
      <c r="C57" s="303"/>
      <c r="D57" s="303"/>
      <c r="E57" s="303"/>
      <c r="F57" s="304"/>
      <c r="G57" s="179" t="s">
        <v>90</v>
      </c>
      <c r="H57" s="138"/>
      <c r="I57" s="142"/>
      <c r="J57" s="139">
        <f>IF(J54=0,0,J56/J54)</f>
        <v>0</v>
      </c>
      <c r="K57" s="178"/>
      <c r="L57" s="142"/>
      <c r="M57" s="139">
        <f>IF(M54=0,0,M56/M54)</f>
        <v>0</v>
      </c>
      <c r="N57" s="138"/>
      <c r="O57" s="142"/>
      <c r="P57" s="139">
        <f>IF(P54=0,0,P56/P54)</f>
        <v>0</v>
      </c>
      <c r="Q57" s="45"/>
      <c r="R57" s="259"/>
      <c r="S57" s="261">
        <f>IF(S54=0,0,S56/S54)</f>
        <v>0</v>
      </c>
      <c r="T57" s="45"/>
      <c r="U57" s="138"/>
      <c r="V57" s="139">
        <f>IF(V54=0,0,V56/V54)</f>
        <v>0</v>
      </c>
      <c r="W57" s="47"/>
    </row>
    <row r="58" spans="1:23" ht="12" customHeight="1" x14ac:dyDescent="0.2">
      <c r="A58" s="112">
        <v>2</v>
      </c>
      <c r="B58" s="100" t="s">
        <v>55</v>
      </c>
      <c r="C58" s="100"/>
      <c r="D58" s="100"/>
      <c r="E58" s="100"/>
      <c r="F58" s="100"/>
      <c r="G58" s="179" t="s">
        <v>89</v>
      </c>
      <c r="H58" s="138"/>
      <c r="I58" s="142"/>
      <c r="J58" s="140">
        <f>J50+J51+J59</f>
        <v>0</v>
      </c>
      <c r="K58" s="138"/>
      <c r="L58" s="142"/>
      <c r="M58" s="140">
        <f>M50+M51+M59</f>
        <v>0</v>
      </c>
      <c r="N58" s="138"/>
      <c r="O58" s="142"/>
      <c r="P58" s="140">
        <f>P50+P51+P59</f>
        <v>0</v>
      </c>
      <c r="Q58" s="45"/>
      <c r="R58" s="259"/>
      <c r="S58" s="262">
        <f>S50+S51+S59</f>
        <v>0</v>
      </c>
      <c r="T58" s="45"/>
      <c r="U58" s="138"/>
      <c r="V58" s="270">
        <f>J58+M58+P58+S58</f>
        <v>0</v>
      </c>
      <c r="W58" s="48"/>
    </row>
    <row r="59" spans="1:23" ht="12" customHeight="1" x14ac:dyDescent="0.2">
      <c r="A59" s="112">
        <v>3</v>
      </c>
      <c r="B59" s="100" t="s">
        <v>114</v>
      </c>
      <c r="C59" s="50"/>
      <c r="D59" s="50"/>
      <c r="E59" s="50"/>
      <c r="F59" s="50"/>
      <c r="G59" s="180" t="s">
        <v>98</v>
      </c>
      <c r="H59" s="141"/>
      <c r="I59" s="153"/>
      <c r="J59" s="11">
        <f>SUM(J52:J53)-J56</f>
        <v>0</v>
      </c>
      <c r="K59" s="181"/>
      <c r="L59" s="102"/>
      <c r="M59" s="11">
        <f>SUM(M52:M53)-M56</f>
        <v>0</v>
      </c>
      <c r="N59" s="141"/>
      <c r="O59" s="102"/>
      <c r="P59" s="11">
        <f>SUM(P52:P53)-P56</f>
        <v>0</v>
      </c>
      <c r="Q59" s="29"/>
      <c r="R59" s="118"/>
      <c r="S59" s="11">
        <f>SUM(S52:S53)-S56</f>
        <v>0</v>
      </c>
      <c r="T59" s="29"/>
      <c r="U59" s="141"/>
      <c r="V59" s="270">
        <f>J59+M59+P59+S59</f>
        <v>0</v>
      </c>
      <c r="W59" s="48"/>
    </row>
    <row r="60" spans="1:23" ht="12" customHeight="1" x14ac:dyDescent="0.2">
      <c r="A60" s="112">
        <v>4</v>
      </c>
      <c r="B60" s="100" t="s">
        <v>64</v>
      </c>
      <c r="C60" s="52"/>
      <c r="D60" s="52"/>
      <c r="E60" s="50"/>
      <c r="F60" s="50"/>
      <c r="G60" s="179" t="s">
        <v>99</v>
      </c>
      <c r="H60" s="142"/>
      <c r="I60" s="142"/>
      <c r="J60" s="143">
        <f>SUM(J50:J51)</f>
        <v>0</v>
      </c>
      <c r="K60" s="142"/>
      <c r="L60" s="142"/>
      <c r="M60" s="143">
        <f>SUM(M50:M51)</f>
        <v>0</v>
      </c>
      <c r="N60" s="142"/>
      <c r="O60" s="142"/>
      <c r="P60" s="143">
        <f>SUM(P50:P51)</f>
        <v>0</v>
      </c>
      <c r="Q60" s="46"/>
      <c r="R60" s="259"/>
      <c r="S60" s="260">
        <f>SUM(S50:S51)</f>
        <v>0</v>
      </c>
      <c r="T60" s="46"/>
      <c r="U60" s="142"/>
      <c r="V60" s="270">
        <f>J60+M60+P60+S60</f>
        <v>0</v>
      </c>
      <c r="W60" s="48"/>
    </row>
    <row r="61" spans="1:23" x14ac:dyDescent="0.2">
      <c r="A61" s="50"/>
      <c r="B61" s="50"/>
      <c r="C61" s="50"/>
      <c r="D61" s="50"/>
      <c r="E61" s="50"/>
      <c r="F61" s="50"/>
      <c r="G61" s="179" t="s">
        <v>92</v>
      </c>
      <c r="H61" s="138"/>
      <c r="I61" s="142"/>
      <c r="J61" s="139">
        <f>IF(J54=0,0,J60/J54)</f>
        <v>0</v>
      </c>
      <c r="K61" s="138"/>
      <c r="L61" s="142"/>
      <c r="M61" s="139">
        <f>IF(M54=0,0,M60/M54)</f>
        <v>0</v>
      </c>
      <c r="N61" s="138"/>
      <c r="O61" s="142"/>
      <c r="P61" s="139">
        <f>IF(P54=0,0,P60/P54)</f>
        <v>0</v>
      </c>
      <c r="Q61" s="45"/>
      <c r="R61" s="259"/>
      <c r="S61" s="261">
        <f>IF(S54=0,0,S60/S54)</f>
        <v>0</v>
      </c>
      <c r="T61" s="45"/>
      <c r="U61" s="138"/>
      <c r="V61" s="139">
        <f>IF(V54=0,0,V60/V54)</f>
        <v>0</v>
      </c>
    </row>
    <row r="62" spans="1:23" x14ac:dyDescent="0.2">
      <c r="Q62" s="271"/>
      <c r="R62" s="269"/>
      <c r="S62" s="269"/>
      <c r="T62" s="271"/>
      <c r="U62" s="271"/>
    </row>
    <row r="63" spans="1:23" x14ac:dyDescent="0.2">
      <c r="Q63" s="271"/>
      <c r="R63" s="269"/>
      <c r="S63" s="269"/>
      <c r="T63" s="271"/>
      <c r="U63" s="271"/>
    </row>
    <row r="64" spans="1:23" x14ac:dyDescent="0.2">
      <c r="Q64" s="271"/>
      <c r="R64" s="269"/>
      <c r="S64" s="269"/>
      <c r="T64" s="271"/>
      <c r="U64" s="271"/>
    </row>
    <row r="65" spans="17:21" x14ac:dyDescent="0.2">
      <c r="Q65" s="271"/>
      <c r="R65" s="269"/>
      <c r="S65" s="269"/>
      <c r="T65" s="271"/>
      <c r="U65" s="271"/>
    </row>
    <row r="66" spans="17:21" x14ac:dyDescent="0.2">
      <c r="Q66" s="271"/>
      <c r="R66" s="269"/>
      <c r="S66" s="269"/>
      <c r="T66" s="271"/>
      <c r="U66" s="271"/>
    </row>
    <row r="67" spans="17:21" x14ac:dyDescent="0.2">
      <c r="Q67" s="271"/>
      <c r="R67" s="269"/>
      <c r="S67" s="269"/>
      <c r="T67" s="271"/>
      <c r="U67" s="271"/>
    </row>
    <row r="68" spans="17:21" x14ac:dyDescent="0.2">
      <c r="Q68" s="271"/>
      <c r="R68" s="269"/>
      <c r="S68" s="269"/>
      <c r="T68" s="271"/>
      <c r="U68" s="271"/>
    </row>
    <row r="69" spans="17:21" x14ac:dyDescent="0.2">
      <c r="Q69" s="271"/>
      <c r="R69" s="269"/>
      <c r="S69" s="269"/>
      <c r="T69" s="271"/>
      <c r="U69" s="271"/>
    </row>
    <row r="70" spans="17:21" x14ac:dyDescent="0.2">
      <c r="Q70" s="271"/>
      <c r="R70" s="269"/>
      <c r="S70" s="269"/>
      <c r="T70" s="271"/>
      <c r="U70" s="271"/>
    </row>
    <row r="71" spans="17:21" x14ac:dyDescent="0.2">
      <c r="Q71" s="271"/>
      <c r="R71" s="269"/>
      <c r="S71" s="269"/>
      <c r="T71" s="271"/>
      <c r="U71" s="271"/>
    </row>
    <row r="72" spans="17:21" x14ac:dyDescent="0.2">
      <c r="Q72" s="271"/>
      <c r="R72" s="269"/>
      <c r="S72" s="269"/>
      <c r="T72" s="271"/>
      <c r="U72" s="271"/>
    </row>
    <row r="73" spans="17:21" x14ac:dyDescent="0.2">
      <c r="Q73" s="271"/>
      <c r="R73" s="269"/>
      <c r="S73" s="269"/>
      <c r="T73" s="271"/>
      <c r="U73" s="271"/>
    </row>
    <row r="74" spans="17:21" x14ac:dyDescent="0.2">
      <c r="Q74" s="271"/>
      <c r="R74" s="269"/>
      <c r="S74" s="269"/>
      <c r="T74" s="271"/>
      <c r="U74" s="271"/>
    </row>
    <row r="75" spans="17:21" x14ac:dyDescent="0.2">
      <c r="Q75" s="271"/>
      <c r="R75" s="269"/>
      <c r="S75" s="269"/>
      <c r="T75" s="271"/>
      <c r="U75" s="271"/>
    </row>
    <row r="76" spans="17:21" x14ac:dyDescent="0.2">
      <c r="Q76" s="271"/>
      <c r="R76" s="269"/>
      <c r="S76" s="269"/>
      <c r="T76" s="271"/>
      <c r="U76" s="271"/>
    </row>
    <row r="77" spans="17:21" x14ac:dyDescent="0.2">
      <c r="Q77" s="271"/>
      <c r="R77" s="269"/>
      <c r="S77" s="269"/>
      <c r="T77" s="271"/>
      <c r="U77" s="271"/>
    </row>
    <row r="78" spans="17:21" x14ac:dyDescent="0.2">
      <c r="Q78" s="271"/>
      <c r="R78" s="269"/>
      <c r="S78" s="269"/>
      <c r="T78" s="271"/>
      <c r="U78" s="271"/>
    </row>
  </sheetData>
  <sheetProtection password="8BDE" sheet="1" objects="1" scenarios="1"/>
  <mergeCells count="20">
    <mergeCell ref="B26:G26"/>
    <mergeCell ref="A2:V2"/>
    <mergeCell ref="A3:V3"/>
    <mergeCell ref="C5:L5"/>
    <mergeCell ref="C6:L6"/>
    <mergeCell ref="E8:F8"/>
    <mergeCell ref="U10:V10"/>
    <mergeCell ref="B56:F57"/>
    <mergeCell ref="C43:G43"/>
    <mergeCell ref="B27:G27"/>
    <mergeCell ref="B28:G28"/>
    <mergeCell ref="B29:G29"/>
    <mergeCell ref="B33:G33"/>
    <mergeCell ref="B34:G34"/>
    <mergeCell ref="B35:G35"/>
    <mergeCell ref="B36:G36"/>
    <mergeCell ref="B37:F37"/>
    <mergeCell ref="C40:G40"/>
    <mergeCell ref="C41:G41"/>
    <mergeCell ref="C42:G42"/>
  </mergeCells>
  <dataValidations count="4">
    <dataValidation allowBlank="1" showInputMessage="1" showErrorMessage="1" promptTitle="3 Kategorien:" prompt="- Uni/Master_x000a_- FH/Bachelor_x000a_- Lehre/Ausbild." sqref="E11"/>
    <dataValidation allowBlank="1" showErrorMessage="1" sqref="C23"/>
    <dataValidation allowBlank="1" showInputMessage="1" showErrorMessage="1" promptTitle="Werk- oder Dienstvertrag" prompt="Bei Dienstvertrag gelten die Personalhöchstgrenzen wie unter Punkt 1. genannt." sqref="B25:D25"/>
    <dataValidation allowBlank="1" showInputMessage="1" showErrorMessage="1" promptTitle="Berechnungsmethode:" prompt="nach den allgemeinen AfA-Richtlinien" sqref="B40:D40"/>
  </dataValidations>
  <printOptions horizontalCentered="1" verticalCentered="1"/>
  <pageMargins left="0.39370078740157483" right="0.39370078740157483" top="0.39370078740157483" bottom="0.39370078740157483" header="0" footer="0"/>
  <pageSetup paperSize="9" scale="58" orientation="landscape" cellComments="asDisplayed" r:id="rId1"/>
  <headerFooter alignWithMargins="0">
    <oddFooter>&amp;L&amp;"Arial,Fett"&amp;8IGINN002F0417</oddFooter>
  </headerFooter>
  <ignoredErrors>
    <ignoredError sqref="C6:C8 I22:O22 M10:Q10 J10 E50"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Tabelle1!$A$3:$A$6</xm:f>
          </x14:formula1>
          <xm:sqref>F12:F21</xm:sqref>
        </x14:dataValidation>
        <x14:dataValidation type="list" allowBlank="1" showInputMessage="1" showErrorMessage="1">
          <x14:formula1>
            <xm:f>Tabelle1!$B$3:$B$5</xm:f>
          </x14:formula1>
          <xm:sqref>E12:E21</xm:sqref>
        </x14:dataValidation>
        <x14:dataValidation type="list" allowBlank="1" showInputMessage="1" showErrorMessage="1">
          <x14:formula1>
            <xm:f>Tabelle1!$D$3:$D$4</xm:f>
          </x14:formula1>
          <xm:sqref>D12:D21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W255"/>
  <sheetViews>
    <sheetView zoomScale="70" zoomScaleNormal="70" zoomScaleSheetLayoutView="100" workbookViewId="0">
      <selection activeCell="D63" sqref="D63"/>
    </sheetView>
  </sheetViews>
  <sheetFormatPr baseColWidth="10" defaultColWidth="11.453125" defaultRowHeight="10" x14ac:dyDescent="0.2"/>
  <cols>
    <col min="1" max="1" width="4.453125" style="4" customWidth="1"/>
    <col min="2" max="2" width="35.81640625" style="4" customWidth="1"/>
    <col min="3" max="3" width="11.453125" style="4" customWidth="1"/>
    <col min="4" max="4" width="11.54296875" style="4" bestFit="1" customWidth="1"/>
    <col min="5" max="5" width="10" style="4" customWidth="1"/>
    <col min="6" max="6" width="31.81640625" style="4" customWidth="1"/>
    <col min="7" max="7" width="12.7265625" style="4" customWidth="1"/>
    <col min="8" max="8" width="1.54296875" style="14" customWidth="1"/>
    <col min="9" max="9" width="9.453125" style="4" customWidth="1"/>
    <col min="10" max="10" width="13.7265625" style="4" customWidth="1"/>
    <col min="11" max="11" width="1.453125" style="14" customWidth="1"/>
    <col min="12" max="12" width="9.453125" style="4" customWidth="1"/>
    <col min="13" max="13" width="13.7265625" style="4" customWidth="1"/>
    <col min="14" max="14" width="1.26953125" style="14" customWidth="1"/>
    <col min="15" max="15" width="9.453125" style="4" customWidth="1"/>
    <col min="16" max="16" width="13.7265625" style="4" customWidth="1"/>
    <col min="17" max="17" width="1.7265625" style="14" customWidth="1"/>
    <col min="18" max="18" width="9.453125" style="238" customWidth="1"/>
    <col min="19" max="19" width="13.7265625" style="238" customWidth="1"/>
    <col min="20" max="20" width="1.7265625" style="14" customWidth="1"/>
    <col min="21" max="21" width="9.453125" style="14" customWidth="1"/>
    <col min="22" max="22" width="15.7265625" style="4" customWidth="1"/>
    <col min="23" max="16384" width="11.453125" style="4"/>
  </cols>
  <sheetData>
    <row r="1" spans="1:22" ht="14.15" customHeight="1" x14ac:dyDescent="0.3">
      <c r="A1" s="50"/>
      <c r="B1" s="51"/>
      <c r="C1" s="51"/>
      <c r="D1" s="51"/>
      <c r="E1" s="52"/>
      <c r="F1" s="52"/>
      <c r="G1" s="52"/>
      <c r="H1" s="53"/>
      <c r="I1" s="54"/>
      <c r="J1" s="50"/>
      <c r="K1" s="55"/>
      <c r="L1" s="50"/>
      <c r="M1" s="56"/>
      <c r="N1" s="57"/>
      <c r="O1" s="50"/>
      <c r="P1" s="50"/>
      <c r="Q1" s="55"/>
      <c r="R1" s="165"/>
      <c r="S1" s="165"/>
      <c r="T1" s="55"/>
      <c r="U1" s="55"/>
      <c r="V1" s="58" t="s">
        <v>103</v>
      </c>
    </row>
    <row r="2" spans="1:22" s="43" customFormat="1" ht="22.5" customHeight="1" x14ac:dyDescent="0.25">
      <c r="A2" s="295" t="s">
        <v>65</v>
      </c>
      <c r="B2" s="295"/>
      <c r="C2" s="295"/>
      <c r="D2" s="295"/>
      <c r="E2" s="295"/>
      <c r="F2" s="295"/>
      <c r="G2" s="295"/>
      <c r="H2" s="295"/>
      <c r="I2" s="295"/>
      <c r="J2" s="295"/>
      <c r="K2" s="295"/>
      <c r="L2" s="295"/>
      <c r="M2" s="295"/>
      <c r="N2" s="295"/>
      <c r="O2" s="295"/>
      <c r="P2" s="295"/>
      <c r="Q2" s="295"/>
      <c r="R2" s="295"/>
      <c r="S2" s="295"/>
      <c r="T2" s="295"/>
      <c r="U2" s="295"/>
      <c r="V2" s="295"/>
    </row>
    <row r="3" spans="1:22" s="7" customFormat="1" ht="14.15" customHeight="1" x14ac:dyDescent="0.25">
      <c r="A3" s="296" t="s">
        <v>66</v>
      </c>
      <c r="B3" s="296"/>
      <c r="C3" s="296"/>
      <c r="D3" s="296"/>
      <c r="E3" s="296"/>
      <c r="F3" s="296"/>
      <c r="G3" s="296"/>
      <c r="H3" s="296"/>
      <c r="I3" s="296"/>
      <c r="J3" s="296"/>
      <c r="K3" s="296"/>
      <c r="L3" s="296"/>
      <c r="M3" s="296"/>
      <c r="N3" s="296"/>
      <c r="O3" s="296"/>
      <c r="P3" s="296"/>
      <c r="Q3" s="296"/>
      <c r="R3" s="296"/>
      <c r="S3" s="296"/>
      <c r="T3" s="296"/>
      <c r="U3" s="296"/>
      <c r="V3" s="296"/>
    </row>
    <row r="4" spans="1:22" ht="14.15" customHeight="1" x14ac:dyDescent="0.3">
      <c r="A4" s="50"/>
      <c r="B4" s="59" t="s">
        <v>0</v>
      </c>
      <c r="C4" s="59"/>
      <c r="D4" s="59"/>
      <c r="E4" s="52"/>
      <c r="F4" s="52"/>
      <c r="G4" s="52"/>
      <c r="H4" s="53"/>
      <c r="I4" s="52"/>
      <c r="J4" s="52"/>
      <c r="K4" s="53"/>
      <c r="L4" s="50"/>
      <c r="M4" s="50"/>
      <c r="N4" s="55"/>
      <c r="O4" s="50"/>
      <c r="P4" s="50"/>
      <c r="Q4" s="55"/>
      <c r="R4" s="165"/>
      <c r="S4" s="165"/>
      <c r="T4" s="55"/>
      <c r="U4" s="55"/>
      <c r="V4" s="50"/>
    </row>
    <row r="5" spans="1:22" ht="14.15" customHeight="1" x14ac:dyDescent="0.2">
      <c r="A5" s="50"/>
      <c r="B5" s="72" t="s">
        <v>71</v>
      </c>
      <c r="C5" s="315"/>
      <c r="D5" s="315"/>
      <c r="E5" s="315"/>
      <c r="F5" s="315"/>
      <c r="G5" s="315"/>
      <c r="H5" s="315"/>
      <c r="I5" s="315"/>
      <c r="J5" s="315"/>
      <c r="K5" s="315"/>
      <c r="L5" s="315"/>
      <c r="M5" s="50"/>
      <c r="N5" s="55"/>
      <c r="O5" s="50"/>
      <c r="P5" s="50"/>
      <c r="Q5" s="55"/>
      <c r="R5" s="165"/>
      <c r="S5" s="165"/>
      <c r="T5" s="55"/>
      <c r="U5" s="55"/>
      <c r="V5" s="50"/>
    </row>
    <row r="6" spans="1:22" ht="24.75" customHeight="1" x14ac:dyDescent="0.2">
      <c r="A6" s="50"/>
      <c r="B6" s="73" t="s">
        <v>1</v>
      </c>
      <c r="C6" s="316">
        <f>'(KF)'!$C$6</f>
        <v>0</v>
      </c>
      <c r="D6" s="316"/>
      <c r="E6" s="316"/>
      <c r="F6" s="316"/>
      <c r="G6" s="316"/>
      <c r="H6" s="316"/>
      <c r="I6" s="316"/>
      <c r="J6" s="316"/>
      <c r="K6" s="316"/>
      <c r="L6" s="316"/>
      <c r="M6" s="50"/>
      <c r="N6" s="55"/>
      <c r="O6" s="50"/>
      <c r="P6" s="50"/>
      <c r="Q6" s="55"/>
      <c r="R6" s="165"/>
      <c r="S6" s="165"/>
      <c r="T6" s="55"/>
      <c r="U6" s="55"/>
      <c r="V6" s="50"/>
    </row>
    <row r="7" spans="1:22" s="5" customFormat="1" ht="12.75" customHeight="1" x14ac:dyDescent="0.25">
      <c r="A7" s="60"/>
      <c r="B7" s="72" t="s">
        <v>47</v>
      </c>
      <c r="C7" s="228">
        <f>'(KF)'!C7</f>
        <v>0</v>
      </c>
      <c r="D7" s="274"/>
      <c r="E7" s="187" t="s">
        <v>0</v>
      </c>
      <c r="F7" s="229"/>
      <c r="G7" s="229"/>
      <c r="H7" s="230"/>
      <c r="I7" s="229"/>
      <c r="J7" s="229"/>
      <c r="K7" s="230"/>
      <c r="L7" s="229"/>
      <c r="M7" s="60"/>
      <c r="N7" s="61"/>
      <c r="O7" s="60"/>
      <c r="P7" s="60"/>
      <c r="Q7" s="61"/>
      <c r="R7" s="265"/>
      <c r="S7" s="265"/>
      <c r="T7" s="61"/>
      <c r="U7" s="61"/>
      <c r="V7" s="60"/>
    </row>
    <row r="8" spans="1:22" ht="12.75" customHeight="1" thickBot="1" x14ac:dyDescent="0.25">
      <c r="A8" s="74"/>
      <c r="B8" s="74" t="s">
        <v>54</v>
      </c>
      <c r="C8" s="231">
        <f>'(KF)'!C8</f>
        <v>0</v>
      </c>
      <c r="D8" s="273"/>
      <c r="E8" s="301" t="s">
        <v>0</v>
      </c>
      <c r="F8" s="301"/>
      <c r="G8" s="231"/>
      <c r="H8" s="232"/>
      <c r="I8" s="233"/>
      <c r="J8" s="233" t="s">
        <v>0</v>
      </c>
      <c r="K8" s="233"/>
      <c r="L8" s="234"/>
      <c r="M8" s="62"/>
      <c r="N8" s="63"/>
      <c r="O8" s="62"/>
      <c r="P8" s="62"/>
      <c r="Q8" s="63"/>
      <c r="R8" s="256"/>
      <c r="S8" s="256"/>
      <c r="T8" s="63"/>
      <c r="U8" s="63"/>
      <c r="V8" s="62"/>
    </row>
    <row r="9" spans="1:22" ht="14.15" customHeight="1" x14ac:dyDescent="0.2">
      <c r="A9" s="75"/>
      <c r="B9" s="75"/>
      <c r="C9" s="75"/>
      <c r="D9" s="75"/>
      <c r="E9" s="88"/>
      <c r="F9" s="88"/>
      <c r="G9" s="88"/>
      <c r="H9" s="89"/>
      <c r="I9" s="90"/>
      <c r="J9" s="91"/>
      <c r="K9" s="92"/>
      <c r="L9" s="93"/>
      <c r="M9" s="50"/>
      <c r="N9" s="55"/>
      <c r="O9" s="50"/>
      <c r="P9" s="50"/>
      <c r="Q9" s="55"/>
      <c r="R9" s="165"/>
      <c r="S9" s="165"/>
      <c r="T9" s="55"/>
      <c r="U9" s="55"/>
      <c r="V9" s="50"/>
    </row>
    <row r="10" spans="1:22" s="7" customFormat="1" ht="14.15" customHeight="1" thickBot="1" x14ac:dyDescent="0.3">
      <c r="A10" s="76" t="s">
        <v>8</v>
      </c>
      <c r="B10" s="76" t="s">
        <v>123</v>
      </c>
      <c r="C10" s="76"/>
      <c r="D10" s="76"/>
      <c r="E10" s="76"/>
      <c r="F10" s="76"/>
      <c r="G10" s="76"/>
      <c r="H10" s="94"/>
      <c r="I10" s="66" t="s">
        <v>56</v>
      </c>
      <c r="J10" s="64">
        <f>'(KF)'!J10</f>
        <v>0</v>
      </c>
      <c r="K10" s="65"/>
      <c r="L10" s="66" t="s">
        <v>58</v>
      </c>
      <c r="M10" s="64" t="str">
        <f>IF(J10&gt;0,J10+1,"")</f>
        <v/>
      </c>
      <c r="N10" s="65"/>
      <c r="O10" s="66" t="s">
        <v>57</v>
      </c>
      <c r="P10" s="64" t="str">
        <f>IF(J10&gt;0,J10+2,"")</f>
        <v/>
      </c>
      <c r="Q10" s="65"/>
      <c r="R10" s="66" t="s">
        <v>102</v>
      </c>
      <c r="S10" s="241" t="str">
        <f>IF(J10&gt;0,J10+3,"")</f>
        <v/>
      </c>
      <c r="T10" s="65"/>
      <c r="U10" s="311" t="s">
        <v>59</v>
      </c>
      <c r="V10" s="311"/>
    </row>
    <row r="11" spans="1:22" ht="51" customHeight="1" x14ac:dyDescent="0.2">
      <c r="A11" s="6"/>
      <c r="B11" s="28" t="s">
        <v>61</v>
      </c>
      <c r="C11" s="95" t="s">
        <v>117</v>
      </c>
      <c r="D11" s="95" t="s">
        <v>113</v>
      </c>
      <c r="E11" s="95" t="s">
        <v>5</v>
      </c>
      <c r="F11" s="96" t="s">
        <v>121</v>
      </c>
      <c r="G11" s="97" t="s">
        <v>120</v>
      </c>
      <c r="H11" s="98"/>
      <c r="I11" s="99" t="s">
        <v>122</v>
      </c>
      <c r="J11" s="67" t="s">
        <v>60</v>
      </c>
      <c r="K11" s="68"/>
      <c r="L11" s="99" t="s">
        <v>122</v>
      </c>
      <c r="M11" s="67" t="s">
        <v>60</v>
      </c>
      <c r="N11" s="68"/>
      <c r="O11" s="99" t="s">
        <v>122</v>
      </c>
      <c r="P11" s="69" t="s">
        <v>60</v>
      </c>
      <c r="Q11" s="70"/>
      <c r="R11" s="99" t="s">
        <v>122</v>
      </c>
      <c r="S11" s="69" t="s">
        <v>60</v>
      </c>
      <c r="T11" s="70"/>
      <c r="U11" s="99" t="s">
        <v>122</v>
      </c>
      <c r="V11" s="71" t="s">
        <v>101</v>
      </c>
    </row>
    <row r="12" spans="1:22" s="7" customFormat="1" ht="14.15" customHeight="1" x14ac:dyDescent="0.25">
      <c r="A12" s="100" t="s">
        <v>9</v>
      </c>
      <c r="B12" s="34"/>
      <c r="C12" s="35"/>
      <c r="D12" s="35"/>
      <c r="E12" s="36"/>
      <c r="F12" s="37"/>
      <c r="G12" s="38">
        <v>0</v>
      </c>
      <c r="H12" s="19"/>
      <c r="I12" s="41">
        <v>0</v>
      </c>
      <c r="J12" s="8">
        <f>ROUND($G12*I12,2)</f>
        <v>0</v>
      </c>
      <c r="K12" s="19"/>
      <c r="L12" s="41">
        <v>0</v>
      </c>
      <c r="M12" s="8">
        <f>ROUND($G12*L12,2)</f>
        <v>0</v>
      </c>
      <c r="N12" s="19"/>
      <c r="O12" s="41">
        <v>0</v>
      </c>
      <c r="P12" s="8">
        <f>ROUND($G12*O12,2)</f>
        <v>0</v>
      </c>
      <c r="Q12" s="19"/>
      <c r="R12" s="41">
        <v>0</v>
      </c>
      <c r="S12" s="8">
        <f>ROUND($G12*R12,2)</f>
        <v>0</v>
      </c>
      <c r="T12" s="19"/>
      <c r="U12" s="122">
        <f>I12+L12+O12+R12</f>
        <v>0</v>
      </c>
      <c r="V12" s="8">
        <f>J12+M12+P12+S12</f>
        <v>0</v>
      </c>
    </row>
    <row r="13" spans="1:22" s="7" customFormat="1" ht="14.15" customHeight="1" x14ac:dyDescent="0.25">
      <c r="A13" s="100" t="s">
        <v>10</v>
      </c>
      <c r="B13" s="34"/>
      <c r="C13" s="35"/>
      <c r="D13" s="35"/>
      <c r="E13" s="36"/>
      <c r="F13" s="37"/>
      <c r="G13" s="38">
        <v>0</v>
      </c>
      <c r="H13" s="19"/>
      <c r="I13" s="41">
        <v>0</v>
      </c>
      <c r="J13" s="8">
        <f>ROUND($G13*I13,2)</f>
        <v>0</v>
      </c>
      <c r="K13" s="19"/>
      <c r="L13" s="41">
        <v>0</v>
      </c>
      <c r="M13" s="8">
        <f>ROUND($G13*L13,2)</f>
        <v>0</v>
      </c>
      <c r="N13" s="19"/>
      <c r="O13" s="41">
        <v>0</v>
      </c>
      <c r="P13" s="8">
        <f>ROUND($G13*O13,2)</f>
        <v>0</v>
      </c>
      <c r="Q13" s="19"/>
      <c r="R13" s="41">
        <v>0</v>
      </c>
      <c r="S13" s="8">
        <f>ROUND($G13*R13,2)</f>
        <v>0</v>
      </c>
      <c r="T13" s="19"/>
      <c r="U13" s="122">
        <f t="shared" ref="U13:U21" si="0">I13+L13+O13+R13</f>
        <v>0</v>
      </c>
      <c r="V13" s="8">
        <f t="shared" ref="V13:V21" si="1">J13+M13+P13+S13</f>
        <v>0</v>
      </c>
    </row>
    <row r="14" spans="1:22" s="7" customFormat="1" ht="14.15" customHeight="1" x14ac:dyDescent="0.25">
      <c r="A14" s="100" t="s">
        <v>11</v>
      </c>
      <c r="B14" s="34"/>
      <c r="C14" s="35"/>
      <c r="D14" s="35"/>
      <c r="E14" s="36"/>
      <c r="F14" s="37"/>
      <c r="G14" s="38">
        <v>0</v>
      </c>
      <c r="H14" s="19"/>
      <c r="I14" s="41">
        <v>0</v>
      </c>
      <c r="J14" s="8">
        <f>ROUND($G14*I14,2)</f>
        <v>0</v>
      </c>
      <c r="K14" s="19"/>
      <c r="L14" s="41">
        <v>0</v>
      </c>
      <c r="M14" s="8">
        <f>ROUND($G14*L14,2)</f>
        <v>0</v>
      </c>
      <c r="N14" s="19"/>
      <c r="O14" s="41">
        <v>0</v>
      </c>
      <c r="P14" s="8">
        <f>ROUND($G14*O14,2)</f>
        <v>0</v>
      </c>
      <c r="Q14" s="19"/>
      <c r="R14" s="41">
        <v>0</v>
      </c>
      <c r="S14" s="8">
        <f>ROUND($G14*R14,2)</f>
        <v>0</v>
      </c>
      <c r="T14" s="19"/>
      <c r="U14" s="122">
        <f t="shared" si="0"/>
        <v>0</v>
      </c>
      <c r="V14" s="8">
        <f t="shared" si="1"/>
        <v>0</v>
      </c>
    </row>
    <row r="15" spans="1:22" s="7" customFormat="1" ht="14.15" customHeight="1" x14ac:dyDescent="0.25">
      <c r="A15" s="100" t="s">
        <v>12</v>
      </c>
      <c r="B15" s="34"/>
      <c r="C15" s="35"/>
      <c r="D15" s="35"/>
      <c r="E15" s="36"/>
      <c r="F15" s="37"/>
      <c r="G15" s="38">
        <v>0</v>
      </c>
      <c r="H15" s="19"/>
      <c r="I15" s="41">
        <v>0</v>
      </c>
      <c r="J15" s="8">
        <f>ROUND($G15*I15,2)</f>
        <v>0</v>
      </c>
      <c r="K15" s="19"/>
      <c r="L15" s="41">
        <v>0</v>
      </c>
      <c r="M15" s="8">
        <f t="shared" ref="M15:M21" si="2">ROUND($G15*L15,2)</f>
        <v>0</v>
      </c>
      <c r="N15" s="19"/>
      <c r="O15" s="41">
        <v>0</v>
      </c>
      <c r="P15" s="8">
        <f>ROUND($G15*O15,2)</f>
        <v>0</v>
      </c>
      <c r="Q15" s="19"/>
      <c r="R15" s="41">
        <v>0</v>
      </c>
      <c r="S15" s="8">
        <f>ROUND($G15*R15,2)</f>
        <v>0</v>
      </c>
      <c r="T15" s="19"/>
      <c r="U15" s="122">
        <f t="shared" si="0"/>
        <v>0</v>
      </c>
      <c r="V15" s="8">
        <f t="shared" si="1"/>
        <v>0</v>
      </c>
    </row>
    <row r="16" spans="1:22" s="7" customFormat="1" ht="14.15" customHeight="1" x14ac:dyDescent="0.25">
      <c r="A16" s="100" t="s">
        <v>13</v>
      </c>
      <c r="B16" s="34"/>
      <c r="C16" s="35"/>
      <c r="D16" s="35"/>
      <c r="E16" s="36"/>
      <c r="F16" s="37"/>
      <c r="G16" s="38">
        <v>0</v>
      </c>
      <c r="H16" s="19"/>
      <c r="I16" s="41">
        <v>0</v>
      </c>
      <c r="J16" s="8">
        <f t="shared" ref="J16:J21" si="3">ROUND($G16*I16,2)</f>
        <v>0</v>
      </c>
      <c r="K16" s="19"/>
      <c r="L16" s="41">
        <v>0</v>
      </c>
      <c r="M16" s="8">
        <f t="shared" si="2"/>
        <v>0</v>
      </c>
      <c r="N16" s="19"/>
      <c r="O16" s="41">
        <v>0</v>
      </c>
      <c r="P16" s="8">
        <f t="shared" ref="P16:P21" si="4">ROUND($G16*O16,2)</f>
        <v>0</v>
      </c>
      <c r="Q16" s="19"/>
      <c r="R16" s="41">
        <v>0</v>
      </c>
      <c r="S16" s="8">
        <f t="shared" ref="S16:S21" si="5">ROUND($G16*R16,2)</f>
        <v>0</v>
      </c>
      <c r="T16" s="19"/>
      <c r="U16" s="122">
        <f t="shared" si="0"/>
        <v>0</v>
      </c>
      <c r="V16" s="8">
        <f t="shared" si="1"/>
        <v>0</v>
      </c>
    </row>
    <row r="17" spans="1:22" s="7" customFormat="1" ht="14.15" customHeight="1" x14ac:dyDescent="0.25">
      <c r="A17" s="101" t="s">
        <v>14</v>
      </c>
      <c r="B17" s="34"/>
      <c r="C17" s="35"/>
      <c r="D17" s="35"/>
      <c r="E17" s="36"/>
      <c r="F17" s="37"/>
      <c r="G17" s="38">
        <v>0</v>
      </c>
      <c r="H17" s="19"/>
      <c r="I17" s="41">
        <v>0</v>
      </c>
      <c r="J17" s="8">
        <f t="shared" si="3"/>
        <v>0</v>
      </c>
      <c r="K17" s="19"/>
      <c r="L17" s="41">
        <v>0</v>
      </c>
      <c r="M17" s="8">
        <v>0</v>
      </c>
      <c r="N17" s="19"/>
      <c r="O17" s="41">
        <v>0</v>
      </c>
      <c r="P17" s="8">
        <f t="shared" si="4"/>
        <v>0</v>
      </c>
      <c r="Q17" s="19"/>
      <c r="R17" s="41">
        <v>0</v>
      </c>
      <c r="S17" s="8">
        <f t="shared" si="5"/>
        <v>0</v>
      </c>
      <c r="T17" s="19"/>
      <c r="U17" s="122">
        <f t="shared" si="0"/>
        <v>0</v>
      </c>
      <c r="V17" s="8">
        <f t="shared" si="1"/>
        <v>0</v>
      </c>
    </row>
    <row r="18" spans="1:22" s="7" customFormat="1" ht="14.15" customHeight="1" x14ac:dyDescent="0.25">
      <c r="A18" s="100" t="s">
        <v>43</v>
      </c>
      <c r="B18" s="34"/>
      <c r="C18" s="35"/>
      <c r="D18" s="35"/>
      <c r="E18" s="36"/>
      <c r="F18" s="37"/>
      <c r="G18" s="38">
        <v>0</v>
      </c>
      <c r="H18" s="19"/>
      <c r="I18" s="41">
        <v>0</v>
      </c>
      <c r="J18" s="8">
        <f t="shared" si="3"/>
        <v>0</v>
      </c>
      <c r="K18" s="19"/>
      <c r="L18" s="41">
        <v>0</v>
      </c>
      <c r="M18" s="8">
        <f t="shared" si="2"/>
        <v>0</v>
      </c>
      <c r="N18" s="19"/>
      <c r="O18" s="41">
        <v>0</v>
      </c>
      <c r="P18" s="8">
        <f t="shared" si="4"/>
        <v>0</v>
      </c>
      <c r="Q18" s="19"/>
      <c r="R18" s="41">
        <v>0</v>
      </c>
      <c r="S18" s="8">
        <f t="shared" si="5"/>
        <v>0</v>
      </c>
      <c r="T18" s="19"/>
      <c r="U18" s="122">
        <f t="shared" si="0"/>
        <v>0</v>
      </c>
      <c r="V18" s="8">
        <f t="shared" si="1"/>
        <v>0</v>
      </c>
    </row>
    <row r="19" spans="1:22" s="7" customFormat="1" ht="14.15" customHeight="1" x14ac:dyDescent="0.25">
      <c r="A19" s="100" t="s">
        <v>44</v>
      </c>
      <c r="B19" s="34"/>
      <c r="C19" s="35"/>
      <c r="D19" s="35"/>
      <c r="E19" s="36"/>
      <c r="F19" s="37"/>
      <c r="G19" s="38">
        <v>0</v>
      </c>
      <c r="H19" s="19"/>
      <c r="I19" s="41">
        <v>0</v>
      </c>
      <c r="J19" s="8">
        <f t="shared" si="3"/>
        <v>0</v>
      </c>
      <c r="K19" s="19"/>
      <c r="L19" s="41">
        <v>0</v>
      </c>
      <c r="M19" s="8">
        <f t="shared" si="2"/>
        <v>0</v>
      </c>
      <c r="N19" s="19"/>
      <c r="O19" s="41">
        <v>0</v>
      </c>
      <c r="P19" s="8">
        <f t="shared" si="4"/>
        <v>0</v>
      </c>
      <c r="Q19" s="19"/>
      <c r="R19" s="41">
        <v>0</v>
      </c>
      <c r="S19" s="8">
        <f t="shared" si="5"/>
        <v>0</v>
      </c>
      <c r="T19" s="19"/>
      <c r="U19" s="122">
        <f t="shared" si="0"/>
        <v>0</v>
      </c>
      <c r="V19" s="8">
        <f t="shared" si="1"/>
        <v>0</v>
      </c>
    </row>
    <row r="20" spans="1:22" s="7" customFormat="1" ht="14.15" customHeight="1" x14ac:dyDescent="0.25">
      <c r="A20" s="100" t="s">
        <v>45</v>
      </c>
      <c r="B20" s="34"/>
      <c r="C20" s="35"/>
      <c r="D20" s="35"/>
      <c r="E20" s="36"/>
      <c r="F20" s="37" t="s">
        <v>0</v>
      </c>
      <c r="G20" s="38">
        <v>0</v>
      </c>
      <c r="H20" s="19"/>
      <c r="I20" s="41">
        <v>0</v>
      </c>
      <c r="J20" s="8">
        <f t="shared" si="3"/>
        <v>0</v>
      </c>
      <c r="K20" s="19"/>
      <c r="L20" s="41">
        <v>0</v>
      </c>
      <c r="M20" s="8">
        <f t="shared" si="2"/>
        <v>0</v>
      </c>
      <c r="N20" s="19"/>
      <c r="O20" s="41">
        <v>0</v>
      </c>
      <c r="P20" s="8">
        <f t="shared" si="4"/>
        <v>0</v>
      </c>
      <c r="Q20" s="19"/>
      <c r="R20" s="41">
        <v>0</v>
      </c>
      <c r="S20" s="8">
        <f t="shared" si="5"/>
        <v>0</v>
      </c>
      <c r="T20" s="19"/>
      <c r="U20" s="122">
        <f t="shared" si="0"/>
        <v>0</v>
      </c>
      <c r="V20" s="8">
        <f t="shared" si="1"/>
        <v>0</v>
      </c>
    </row>
    <row r="21" spans="1:22" s="7" customFormat="1" ht="14.15" customHeight="1" x14ac:dyDescent="0.25">
      <c r="A21" s="102" t="s">
        <v>46</v>
      </c>
      <c r="B21" s="39"/>
      <c r="C21" s="40"/>
      <c r="D21" s="35"/>
      <c r="E21" s="36"/>
      <c r="F21" s="37" t="s">
        <v>0</v>
      </c>
      <c r="G21" s="38">
        <v>0</v>
      </c>
      <c r="H21" s="19"/>
      <c r="I21" s="41">
        <v>0</v>
      </c>
      <c r="J21" s="8">
        <f t="shared" si="3"/>
        <v>0</v>
      </c>
      <c r="K21" s="19"/>
      <c r="L21" s="41">
        <v>0</v>
      </c>
      <c r="M21" s="8">
        <f t="shared" si="2"/>
        <v>0</v>
      </c>
      <c r="N21" s="19"/>
      <c r="O21" s="41">
        <v>0</v>
      </c>
      <c r="P21" s="11">
        <f t="shared" si="4"/>
        <v>0</v>
      </c>
      <c r="Q21" s="19"/>
      <c r="R21" s="41">
        <v>0</v>
      </c>
      <c r="S21" s="11">
        <f t="shared" si="5"/>
        <v>0</v>
      </c>
      <c r="T21" s="19"/>
      <c r="U21" s="123">
        <f t="shared" si="0"/>
        <v>0</v>
      </c>
      <c r="V21" s="11">
        <f t="shared" si="1"/>
        <v>0</v>
      </c>
    </row>
    <row r="22" spans="1:22" s="7" customFormat="1" ht="14.15" customHeight="1" x14ac:dyDescent="0.25">
      <c r="A22" s="103"/>
      <c r="B22" s="280" t="s">
        <v>19</v>
      </c>
      <c r="C22" s="115"/>
      <c r="D22" s="115"/>
      <c r="E22" s="116"/>
      <c r="F22" s="116"/>
      <c r="G22" s="116"/>
      <c r="H22" s="117"/>
      <c r="I22" s="281">
        <f>SUM(I12:I21)</f>
        <v>0</v>
      </c>
      <c r="J22" s="282">
        <f>SUM(J12:J21)</f>
        <v>0</v>
      </c>
      <c r="K22" s="17"/>
      <c r="L22" s="281">
        <f>SUM(L12:L21)</f>
        <v>0</v>
      </c>
      <c r="M22" s="282">
        <f>SUM(M12:M21)</f>
        <v>0</v>
      </c>
      <c r="N22" s="17"/>
      <c r="O22" s="281">
        <f>SUM(O12:O21)</f>
        <v>0</v>
      </c>
      <c r="P22" s="31">
        <f>SUM(P12:P21)</f>
        <v>0</v>
      </c>
      <c r="Q22" s="49"/>
      <c r="R22" s="281">
        <f>SUM(R12:R21)</f>
        <v>0</v>
      </c>
      <c r="S22" s="31">
        <f>SUM(S12:S21)</f>
        <v>0</v>
      </c>
      <c r="T22" s="49"/>
      <c r="U22" s="124">
        <f>I22+L22+O22+R22</f>
        <v>0</v>
      </c>
      <c r="V22" s="31">
        <f>J22+M22+P22+S22</f>
        <v>0</v>
      </c>
    </row>
    <row r="23" spans="1:22" s="278" customFormat="1" ht="14.15" customHeight="1" x14ac:dyDescent="0.25">
      <c r="A23" s="101"/>
      <c r="B23" s="126" t="s">
        <v>119</v>
      </c>
      <c r="C23" s="276">
        <v>0</v>
      </c>
      <c r="D23" s="101"/>
      <c r="E23" s="101"/>
      <c r="F23" s="277"/>
      <c r="G23" s="277"/>
      <c r="H23" s="235"/>
      <c r="I23" s="126"/>
      <c r="J23" s="8">
        <f>ROUND($C$23*J22,2)</f>
        <v>0</v>
      </c>
      <c r="K23" s="16"/>
      <c r="L23" s="126"/>
      <c r="M23" s="8">
        <f>ROUND($C$23*M22,2)</f>
        <v>0</v>
      </c>
      <c r="N23" s="16"/>
      <c r="O23" s="126"/>
      <c r="P23" s="8">
        <f>ROUND($C$23*P22,2)</f>
        <v>0</v>
      </c>
      <c r="Q23" s="19"/>
      <c r="R23" s="126"/>
      <c r="S23" s="8">
        <f>ROUND($C$23*S22,2)</f>
        <v>0</v>
      </c>
      <c r="T23" s="19"/>
      <c r="U23" s="126"/>
      <c r="V23" s="8">
        <f>J23+M23+P23+S23</f>
        <v>0</v>
      </c>
    </row>
    <row r="24" spans="1:22" s="278" customFormat="1" x14ac:dyDescent="0.25">
      <c r="A24" s="101"/>
      <c r="B24" s="126"/>
      <c r="C24" s="126"/>
      <c r="D24" s="126"/>
      <c r="E24" s="279"/>
      <c r="F24" s="279"/>
      <c r="G24" s="279"/>
      <c r="H24" s="94"/>
      <c r="I24" s="126"/>
      <c r="J24" s="126"/>
      <c r="K24" s="137"/>
      <c r="L24" s="126"/>
      <c r="M24" s="101"/>
      <c r="N24" s="137"/>
      <c r="O24" s="101"/>
      <c r="P24" s="101"/>
      <c r="Q24" s="15"/>
      <c r="R24" s="126"/>
      <c r="S24" s="126"/>
      <c r="T24" s="15"/>
      <c r="U24" s="101"/>
      <c r="V24" s="101"/>
    </row>
    <row r="25" spans="1:22" s="7" customFormat="1" ht="10.5" thickBot="1" x14ac:dyDescent="0.3">
      <c r="A25" s="76" t="s">
        <v>15</v>
      </c>
      <c r="B25" s="119" t="s">
        <v>21</v>
      </c>
      <c r="C25" s="119"/>
      <c r="D25" s="119"/>
      <c r="E25" s="114" t="s">
        <v>6</v>
      </c>
      <c r="F25" s="119"/>
      <c r="G25" s="119"/>
      <c r="H25" s="94"/>
      <c r="I25" s="114"/>
      <c r="J25" s="114"/>
      <c r="K25" s="137"/>
      <c r="L25" s="114"/>
      <c r="M25" s="125"/>
      <c r="N25" s="137"/>
      <c r="O25" s="125"/>
      <c r="P25" s="125"/>
      <c r="Q25" s="15"/>
      <c r="R25" s="114"/>
      <c r="S25" s="114"/>
      <c r="T25" s="15"/>
      <c r="U25" s="125"/>
      <c r="V25" s="125"/>
    </row>
    <row r="26" spans="1:22" s="7" customFormat="1" ht="13.5" customHeight="1" x14ac:dyDescent="0.25">
      <c r="A26" s="104" t="s">
        <v>16</v>
      </c>
      <c r="B26" s="307"/>
      <c r="C26" s="307"/>
      <c r="D26" s="307"/>
      <c r="E26" s="307"/>
      <c r="F26" s="307"/>
      <c r="G26" s="307"/>
      <c r="H26" s="9"/>
      <c r="I26" s="126"/>
      <c r="J26" s="38">
        <v>0</v>
      </c>
      <c r="K26" s="19"/>
      <c r="L26" s="126"/>
      <c r="M26" s="38">
        <v>0</v>
      </c>
      <c r="N26" s="19"/>
      <c r="O26" s="126"/>
      <c r="P26" s="38">
        <v>0</v>
      </c>
      <c r="Q26" s="19"/>
      <c r="R26" s="126"/>
      <c r="S26" s="38">
        <v>0</v>
      </c>
      <c r="T26" s="19"/>
      <c r="U26" s="126"/>
      <c r="V26" s="8">
        <f>J26+M26+P26+S26</f>
        <v>0</v>
      </c>
    </row>
    <row r="27" spans="1:22" s="7" customFormat="1" ht="13.5" customHeight="1" x14ac:dyDescent="0.25">
      <c r="A27" s="105" t="s">
        <v>7</v>
      </c>
      <c r="B27" s="307"/>
      <c r="C27" s="307"/>
      <c r="D27" s="307"/>
      <c r="E27" s="307"/>
      <c r="F27" s="307"/>
      <c r="G27" s="307"/>
      <c r="H27" s="9"/>
      <c r="I27" s="126"/>
      <c r="J27" s="38">
        <v>0</v>
      </c>
      <c r="K27" s="19"/>
      <c r="L27" s="126"/>
      <c r="M27" s="38">
        <v>0</v>
      </c>
      <c r="N27" s="19"/>
      <c r="O27" s="126"/>
      <c r="P27" s="38">
        <v>0</v>
      </c>
      <c r="Q27" s="19"/>
      <c r="R27" s="126"/>
      <c r="S27" s="38">
        <v>0</v>
      </c>
      <c r="T27" s="19"/>
      <c r="U27" s="126"/>
      <c r="V27" s="8">
        <f>J27+M27+P27+S27</f>
        <v>0</v>
      </c>
    </row>
    <row r="28" spans="1:22" s="7" customFormat="1" ht="12.75" customHeight="1" x14ac:dyDescent="0.25">
      <c r="A28" s="106" t="s">
        <v>17</v>
      </c>
      <c r="B28" s="307"/>
      <c r="C28" s="307"/>
      <c r="D28" s="307"/>
      <c r="E28" s="307"/>
      <c r="F28" s="307"/>
      <c r="G28" s="307"/>
      <c r="H28" s="9"/>
      <c r="I28" s="126"/>
      <c r="J28" s="38">
        <v>0</v>
      </c>
      <c r="K28" s="19"/>
      <c r="L28" s="126"/>
      <c r="M28" s="38">
        <v>0</v>
      </c>
      <c r="N28" s="19"/>
      <c r="O28" s="126"/>
      <c r="P28" s="38">
        <v>0</v>
      </c>
      <c r="Q28" s="19"/>
      <c r="R28" s="126"/>
      <c r="S28" s="38">
        <v>0</v>
      </c>
      <c r="T28" s="19"/>
      <c r="U28" s="126"/>
      <c r="V28" s="8">
        <f>J28+M28+P28+S28</f>
        <v>0</v>
      </c>
    </row>
    <row r="29" spans="1:22" s="7" customFormat="1" ht="13.5" customHeight="1" x14ac:dyDescent="0.25">
      <c r="A29" s="107" t="s">
        <v>18</v>
      </c>
      <c r="B29" s="308"/>
      <c r="C29" s="308"/>
      <c r="D29" s="308"/>
      <c r="E29" s="308"/>
      <c r="F29" s="308"/>
      <c r="G29" s="308"/>
      <c r="H29" s="9"/>
      <c r="I29" s="118"/>
      <c r="J29" s="42">
        <v>0</v>
      </c>
      <c r="K29" s="19"/>
      <c r="L29" s="118"/>
      <c r="M29" s="42">
        <v>0</v>
      </c>
      <c r="N29" s="19"/>
      <c r="O29" s="118"/>
      <c r="P29" s="42">
        <v>0</v>
      </c>
      <c r="Q29" s="19"/>
      <c r="R29" s="118"/>
      <c r="S29" s="42">
        <v>0</v>
      </c>
      <c r="T29" s="19"/>
      <c r="U29" s="118"/>
      <c r="V29" s="8">
        <f>J29+M29+P29+S29</f>
        <v>0</v>
      </c>
    </row>
    <row r="30" spans="1:22" s="7" customFormat="1" ht="14.15" customHeight="1" thickBot="1" x14ac:dyDescent="0.3">
      <c r="A30" s="76"/>
      <c r="B30" s="119" t="s">
        <v>20</v>
      </c>
      <c r="C30" s="119"/>
      <c r="D30" s="119"/>
      <c r="E30" s="121"/>
      <c r="F30" s="121"/>
      <c r="G30" s="121"/>
      <c r="H30" s="117"/>
      <c r="I30" s="144"/>
      <c r="J30" s="12">
        <f>SUM(J26:J29)</f>
        <v>0</v>
      </c>
      <c r="K30" s="17"/>
      <c r="L30" s="127"/>
      <c r="M30" s="12">
        <f>SUM(M26:M29)</f>
        <v>0</v>
      </c>
      <c r="N30" s="17"/>
      <c r="O30" s="127"/>
      <c r="P30" s="12">
        <f>SUM(P26:P29)</f>
        <v>0</v>
      </c>
      <c r="Q30" s="49"/>
      <c r="R30" s="257"/>
      <c r="S30" s="12">
        <f>SUM(S26:S29)</f>
        <v>0</v>
      </c>
      <c r="T30" s="49"/>
      <c r="U30" s="127"/>
      <c r="V30" s="13">
        <f>J30+M30+P30+S30</f>
        <v>0</v>
      </c>
    </row>
    <row r="31" spans="1:22" s="7" customFormat="1" ht="14.15" customHeight="1" x14ac:dyDescent="0.25">
      <c r="A31" s="101"/>
      <c r="B31" s="126"/>
      <c r="C31" s="126"/>
      <c r="D31" s="126"/>
      <c r="E31" s="154"/>
      <c r="F31" s="154"/>
      <c r="G31" s="154"/>
      <c r="H31" s="117"/>
      <c r="I31" s="145"/>
      <c r="J31" s="128"/>
      <c r="K31" s="155"/>
      <c r="L31" s="126"/>
      <c r="M31" s="128"/>
      <c r="N31" s="155"/>
      <c r="O31" s="126"/>
      <c r="P31" s="128"/>
      <c r="Q31" s="24"/>
      <c r="R31" s="126"/>
      <c r="S31" s="128"/>
      <c r="T31" s="24"/>
      <c r="U31" s="126"/>
      <c r="V31" s="128"/>
    </row>
    <row r="32" spans="1:22" s="7" customFormat="1" ht="23.25" customHeight="1" thickBot="1" x14ac:dyDescent="0.3">
      <c r="A32" s="76" t="s">
        <v>22</v>
      </c>
      <c r="B32" s="156" t="s">
        <v>40</v>
      </c>
      <c r="C32" s="156"/>
      <c r="D32" s="156"/>
      <c r="E32" s="114" t="s">
        <v>6</v>
      </c>
      <c r="F32" s="121"/>
      <c r="G32" s="121"/>
      <c r="H32" s="117"/>
      <c r="I32" s="146"/>
      <c r="J32" s="129"/>
      <c r="K32" s="157"/>
      <c r="L32" s="114"/>
      <c r="M32" s="129"/>
      <c r="N32" s="157"/>
      <c r="O32" s="114"/>
      <c r="P32" s="129"/>
      <c r="Q32" s="25"/>
      <c r="R32" s="114"/>
      <c r="S32" s="129"/>
      <c r="T32" s="25"/>
      <c r="U32" s="114"/>
      <c r="V32" s="129"/>
    </row>
    <row r="33" spans="1:22" s="7" customFormat="1" ht="14.15" customHeight="1" x14ac:dyDescent="0.25">
      <c r="A33" s="105" t="s">
        <v>23</v>
      </c>
      <c r="B33" s="307"/>
      <c r="C33" s="307"/>
      <c r="D33" s="307"/>
      <c r="E33" s="307"/>
      <c r="F33" s="307"/>
      <c r="G33" s="307"/>
      <c r="H33" s="9"/>
      <c r="I33" s="9"/>
      <c r="J33" s="38">
        <v>0</v>
      </c>
      <c r="K33" s="19"/>
      <c r="L33" s="26"/>
      <c r="M33" s="38">
        <v>0</v>
      </c>
      <c r="N33" s="19"/>
      <c r="O33" s="26"/>
      <c r="P33" s="38">
        <v>0</v>
      </c>
      <c r="Q33" s="19"/>
      <c r="R33" s="26"/>
      <c r="S33" s="38">
        <v>0</v>
      </c>
      <c r="T33" s="19"/>
      <c r="U33" s="31"/>
      <c r="V33" s="8">
        <f>J33+M33+P33+S33</f>
        <v>0</v>
      </c>
    </row>
    <row r="34" spans="1:22" s="7" customFormat="1" ht="14.15" customHeight="1" x14ac:dyDescent="0.25">
      <c r="A34" s="105" t="s">
        <v>24</v>
      </c>
      <c r="B34" s="307"/>
      <c r="C34" s="307"/>
      <c r="D34" s="307"/>
      <c r="E34" s="307"/>
      <c r="F34" s="307"/>
      <c r="G34" s="307"/>
      <c r="H34" s="9"/>
      <c r="I34" s="9"/>
      <c r="J34" s="38">
        <v>0</v>
      </c>
      <c r="K34" s="19"/>
      <c r="L34" s="26"/>
      <c r="M34" s="38">
        <v>0</v>
      </c>
      <c r="N34" s="19"/>
      <c r="O34" s="26"/>
      <c r="P34" s="38">
        <v>0</v>
      </c>
      <c r="Q34" s="19"/>
      <c r="R34" s="26"/>
      <c r="S34" s="38">
        <v>0</v>
      </c>
      <c r="T34" s="19"/>
      <c r="U34" s="31"/>
      <c r="V34" s="8">
        <f>J34+M34+P34+S34</f>
        <v>0</v>
      </c>
    </row>
    <row r="35" spans="1:22" s="7" customFormat="1" ht="14.15" customHeight="1" x14ac:dyDescent="0.25">
      <c r="A35" s="106" t="s">
        <v>25</v>
      </c>
      <c r="B35" s="307"/>
      <c r="C35" s="307"/>
      <c r="D35" s="307"/>
      <c r="E35" s="307"/>
      <c r="F35" s="307"/>
      <c r="G35" s="307"/>
      <c r="H35" s="9"/>
      <c r="I35" s="9"/>
      <c r="J35" s="38">
        <v>0</v>
      </c>
      <c r="K35" s="19"/>
      <c r="L35" s="26"/>
      <c r="M35" s="38">
        <v>0</v>
      </c>
      <c r="N35" s="19"/>
      <c r="O35" s="26"/>
      <c r="P35" s="38">
        <v>0</v>
      </c>
      <c r="Q35" s="19"/>
      <c r="R35" s="26"/>
      <c r="S35" s="38">
        <v>0</v>
      </c>
      <c r="T35" s="19"/>
      <c r="U35" s="31"/>
      <c r="V35" s="8">
        <f>J35+M35+P35+S35</f>
        <v>0</v>
      </c>
    </row>
    <row r="36" spans="1:22" s="7" customFormat="1" ht="14.15" customHeight="1" x14ac:dyDescent="0.25">
      <c r="A36" s="107" t="s">
        <v>26</v>
      </c>
      <c r="B36" s="308"/>
      <c r="C36" s="308"/>
      <c r="D36" s="308"/>
      <c r="E36" s="308"/>
      <c r="F36" s="308"/>
      <c r="G36" s="308"/>
      <c r="H36" s="9"/>
      <c r="I36" s="10"/>
      <c r="J36" s="42">
        <v>0</v>
      </c>
      <c r="K36" s="19"/>
      <c r="L36" s="27"/>
      <c r="M36" s="42">
        <v>0</v>
      </c>
      <c r="N36" s="19"/>
      <c r="O36" s="27"/>
      <c r="P36" s="42">
        <v>0</v>
      </c>
      <c r="Q36" s="19"/>
      <c r="R36" s="27"/>
      <c r="S36" s="42">
        <v>0</v>
      </c>
      <c r="T36" s="19"/>
      <c r="U36" s="130"/>
      <c r="V36" s="8">
        <f>J36+M36+P36+S36</f>
        <v>0</v>
      </c>
    </row>
    <row r="37" spans="1:22" s="7" customFormat="1" ht="14.15" customHeight="1" thickBot="1" x14ac:dyDescent="0.3">
      <c r="A37" s="76"/>
      <c r="B37" s="309" t="s">
        <v>116</v>
      </c>
      <c r="C37" s="309"/>
      <c r="D37" s="309"/>
      <c r="E37" s="309"/>
      <c r="F37" s="309"/>
      <c r="G37" s="121"/>
      <c r="H37" s="117"/>
      <c r="I37" s="144"/>
      <c r="J37" s="12">
        <f>SUM(J33:J36)</f>
        <v>0</v>
      </c>
      <c r="K37" s="17"/>
      <c r="L37" s="127"/>
      <c r="M37" s="12">
        <f>SUM(M33:M36)</f>
        <v>0</v>
      </c>
      <c r="N37" s="17"/>
      <c r="O37" s="127"/>
      <c r="P37" s="12">
        <f>SUM(P33:P36)</f>
        <v>0</v>
      </c>
      <c r="Q37" s="49"/>
      <c r="R37" s="257"/>
      <c r="S37" s="12">
        <f>SUM(S33:S36)</f>
        <v>0</v>
      </c>
      <c r="T37" s="49"/>
      <c r="U37" s="127"/>
      <c r="V37" s="13">
        <f>J37+M37+P37+S37</f>
        <v>0</v>
      </c>
    </row>
    <row r="38" spans="1:22" s="7" customFormat="1" ht="14.15" customHeight="1" x14ac:dyDescent="0.25">
      <c r="A38" s="100"/>
      <c r="B38" s="113"/>
      <c r="C38" s="113"/>
      <c r="D38" s="113"/>
      <c r="E38" s="158"/>
      <c r="F38" s="158"/>
      <c r="G38" s="158"/>
      <c r="H38" s="117"/>
      <c r="I38" s="147"/>
      <c r="J38" s="113"/>
      <c r="K38" s="137"/>
      <c r="L38" s="8"/>
      <c r="M38" s="113"/>
      <c r="N38" s="137"/>
      <c r="O38" s="8"/>
      <c r="P38" s="113"/>
      <c r="Q38" s="15"/>
      <c r="R38" s="8"/>
      <c r="S38" s="113"/>
      <c r="T38" s="15"/>
      <c r="U38" s="8"/>
      <c r="V38" s="113"/>
    </row>
    <row r="39" spans="1:22" s="7" customFormat="1" ht="14.15" customHeight="1" thickBot="1" x14ac:dyDescent="0.3">
      <c r="A39" s="76" t="s">
        <v>27</v>
      </c>
      <c r="B39" s="119" t="s">
        <v>39</v>
      </c>
      <c r="C39" s="119"/>
      <c r="D39" s="119"/>
      <c r="E39" s="114" t="s">
        <v>6</v>
      </c>
      <c r="F39" s="121"/>
      <c r="G39" s="121"/>
      <c r="H39" s="117"/>
      <c r="I39" s="148"/>
      <c r="J39" s="114"/>
      <c r="K39" s="137"/>
      <c r="L39" s="131"/>
      <c r="M39" s="114"/>
      <c r="N39" s="137"/>
      <c r="O39" s="131"/>
      <c r="P39" s="114"/>
      <c r="Q39" s="15"/>
      <c r="R39" s="131"/>
      <c r="S39" s="114"/>
      <c r="T39" s="15"/>
      <c r="U39" s="131"/>
      <c r="V39" s="114"/>
    </row>
    <row r="40" spans="1:22" s="7" customFormat="1" ht="22.5" customHeight="1" x14ac:dyDescent="0.25">
      <c r="A40" s="105" t="s">
        <v>28</v>
      </c>
      <c r="B40" s="159" t="s">
        <v>41</v>
      </c>
      <c r="C40" s="310"/>
      <c r="D40" s="310"/>
      <c r="E40" s="310"/>
      <c r="F40" s="310"/>
      <c r="G40" s="310"/>
      <c r="H40" s="9"/>
      <c r="I40" s="126"/>
      <c r="J40" s="38">
        <v>0</v>
      </c>
      <c r="K40" s="19"/>
      <c r="L40" s="8"/>
      <c r="M40" s="38">
        <v>0</v>
      </c>
      <c r="N40" s="19"/>
      <c r="O40" s="8"/>
      <c r="P40" s="38">
        <v>0</v>
      </c>
      <c r="Q40" s="19"/>
      <c r="R40" s="8"/>
      <c r="S40" s="38">
        <v>0</v>
      </c>
      <c r="T40" s="19"/>
      <c r="U40" s="8"/>
      <c r="V40" s="8">
        <f>J40+M40+P40+S40</f>
        <v>0</v>
      </c>
    </row>
    <row r="41" spans="1:22" s="7" customFormat="1" ht="24" customHeight="1" x14ac:dyDescent="0.25">
      <c r="A41" s="105" t="s">
        <v>29</v>
      </c>
      <c r="B41" s="160" t="s">
        <v>38</v>
      </c>
      <c r="C41" s="305"/>
      <c r="D41" s="305"/>
      <c r="E41" s="305"/>
      <c r="F41" s="305"/>
      <c r="G41" s="305"/>
      <c r="H41" s="9"/>
      <c r="I41" s="126"/>
      <c r="J41" s="38">
        <v>0</v>
      </c>
      <c r="K41" s="19"/>
      <c r="L41" s="8"/>
      <c r="M41" s="38">
        <v>0</v>
      </c>
      <c r="N41" s="19"/>
      <c r="O41" s="8"/>
      <c r="P41" s="38">
        <v>0</v>
      </c>
      <c r="Q41" s="19"/>
      <c r="R41" s="8"/>
      <c r="S41" s="38">
        <v>0</v>
      </c>
      <c r="T41" s="19"/>
      <c r="U41" s="8"/>
      <c r="V41" s="8">
        <f>J41+M41+P41+S41</f>
        <v>0</v>
      </c>
    </row>
    <row r="42" spans="1:22" s="7" customFormat="1" ht="14.15" customHeight="1" x14ac:dyDescent="0.25">
      <c r="A42" s="108" t="s">
        <v>30</v>
      </c>
      <c r="B42" s="161" t="s">
        <v>32</v>
      </c>
      <c r="C42" s="305" t="s">
        <v>0</v>
      </c>
      <c r="D42" s="305"/>
      <c r="E42" s="305"/>
      <c r="F42" s="305"/>
      <c r="G42" s="305"/>
      <c r="H42" s="9"/>
      <c r="I42" s="126"/>
      <c r="J42" s="38">
        <v>0</v>
      </c>
      <c r="K42" s="19"/>
      <c r="L42" s="8"/>
      <c r="M42" s="38">
        <v>0</v>
      </c>
      <c r="N42" s="19"/>
      <c r="O42" s="8"/>
      <c r="P42" s="38">
        <v>0</v>
      </c>
      <c r="Q42" s="19"/>
      <c r="R42" s="8"/>
      <c r="S42" s="38">
        <v>0</v>
      </c>
      <c r="T42" s="19"/>
      <c r="U42" s="8"/>
      <c r="V42" s="8">
        <f>J42+M42+P42+S42</f>
        <v>0</v>
      </c>
    </row>
    <row r="43" spans="1:22" s="7" customFormat="1" ht="14.15" customHeight="1" x14ac:dyDescent="0.25">
      <c r="A43" s="107" t="s">
        <v>31</v>
      </c>
      <c r="B43" s="162" t="s">
        <v>33</v>
      </c>
      <c r="C43" s="306"/>
      <c r="D43" s="306"/>
      <c r="E43" s="306"/>
      <c r="F43" s="306"/>
      <c r="G43" s="306"/>
      <c r="H43" s="9"/>
      <c r="I43" s="118"/>
      <c r="J43" s="42">
        <v>0</v>
      </c>
      <c r="K43" s="19"/>
      <c r="L43" s="11"/>
      <c r="M43" s="42">
        <v>0</v>
      </c>
      <c r="N43" s="19"/>
      <c r="O43" s="11"/>
      <c r="P43" s="42">
        <v>0</v>
      </c>
      <c r="Q43" s="19"/>
      <c r="R43" s="11"/>
      <c r="S43" s="42">
        <v>0</v>
      </c>
      <c r="T43" s="19"/>
      <c r="U43" s="11"/>
      <c r="V43" s="8">
        <f>J43+M43+P43+S43</f>
        <v>0</v>
      </c>
    </row>
    <row r="44" spans="1:22" s="7" customFormat="1" ht="13.5" customHeight="1" thickBot="1" x14ac:dyDescent="0.3">
      <c r="A44" s="76"/>
      <c r="B44" s="119" t="s">
        <v>34</v>
      </c>
      <c r="C44" s="119"/>
      <c r="D44" s="119"/>
      <c r="E44" s="166"/>
      <c r="F44" s="166"/>
      <c r="G44" s="166"/>
      <c r="H44" s="170"/>
      <c r="I44" s="144"/>
      <c r="J44" s="12">
        <f>SUM(J40:J43)</f>
        <v>0</v>
      </c>
      <c r="K44" s="17"/>
      <c r="L44" s="100"/>
      <c r="M44" s="12">
        <f>SUM(M40:M43)</f>
        <v>0</v>
      </c>
      <c r="N44" s="17"/>
      <c r="O44" s="100"/>
      <c r="P44" s="12">
        <f>SUM(P40:P43)</f>
        <v>0</v>
      </c>
      <c r="Q44" s="49"/>
      <c r="R44" s="113"/>
      <c r="S44" s="12">
        <f>SUM(S40:S43)</f>
        <v>0</v>
      </c>
      <c r="T44" s="49"/>
      <c r="U44" s="100"/>
      <c r="V44" s="13">
        <f>J44+M44+P44+S44</f>
        <v>0</v>
      </c>
    </row>
    <row r="45" spans="1:22" s="7" customFormat="1" ht="13.5" customHeight="1" x14ac:dyDescent="0.25">
      <c r="A45" s="109"/>
      <c r="B45" s="163"/>
      <c r="C45" s="163"/>
      <c r="D45" s="163"/>
      <c r="E45" s="167"/>
      <c r="F45" s="167"/>
      <c r="G45" s="167"/>
      <c r="H45" s="170"/>
      <c r="I45" s="132"/>
      <c r="J45" s="171"/>
      <c r="K45" s="172"/>
      <c r="L45" s="132"/>
      <c r="M45" s="171"/>
      <c r="N45" s="172"/>
      <c r="O45" s="132"/>
      <c r="P45" s="171"/>
      <c r="Q45" s="22"/>
      <c r="R45" s="132"/>
      <c r="S45" s="171"/>
      <c r="T45" s="22"/>
      <c r="U45" s="132"/>
      <c r="V45" s="133"/>
    </row>
    <row r="46" spans="1:22" s="7" customFormat="1" ht="10.5" thickBot="1" x14ac:dyDescent="0.3">
      <c r="A46" s="110" t="s">
        <v>93</v>
      </c>
      <c r="B46" s="164"/>
      <c r="C46" s="164"/>
      <c r="D46" s="164"/>
      <c r="E46" s="168"/>
      <c r="F46" s="168"/>
      <c r="G46" s="168"/>
      <c r="H46" s="170"/>
      <c r="I46" s="149"/>
      <c r="J46" s="23">
        <f>J22+J23+J30+J37+J44</f>
        <v>0</v>
      </c>
      <c r="K46" s="17"/>
      <c r="L46" s="134"/>
      <c r="M46" s="23">
        <f>M22+M23+M30+M37+M44</f>
        <v>0</v>
      </c>
      <c r="N46" s="17"/>
      <c r="O46" s="134"/>
      <c r="P46" s="23">
        <f>P22+P23+P30+P37+P44</f>
        <v>0</v>
      </c>
      <c r="Q46" s="49"/>
      <c r="R46" s="258"/>
      <c r="S46" s="23">
        <f>S22+S23+S30+S37+S44</f>
        <v>0</v>
      </c>
      <c r="T46" s="49"/>
      <c r="U46" s="134"/>
      <c r="V46" s="23">
        <f>V22+V23+V30+V37+V44</f>
        <v>0</v>
      </c>
    </row>
    <row r="47" spans="1:22" ht="14.15" customHeight="1" thickTop="1" x14ac:dyDescent="0.2">
      <c r="A47" s="50"/>
      <c r="B47" s="165"/>
      <c r="C47" s="165"/>
      <c r="D47" s="165"/>
      <c r="E47" s="169"/>
      <c r="F47" s="169"/>
      <c r="G47" s="169"/>
      <c r="H47" s="173"/>
      <c r="I47" s="150"/>
      <c r="J47" s="150" t="s">
        <v>0</v>
      </c>
      <c r="K47" s="174"/>
      <c r="L47" s="150"/>
      <c r="M47" s="50"/>
      <c r="N47" s="55"/>
      <c r="O47" s="50"/>
      <c r="P47" s="50"/>
      <c r="R47" s="165"/>
      <c r="S47" s="165"/>
      <c r="U47" s="50"/>
      <c r="V47" s="50"/>
    </row>
    <row r="48" spans="1:22" x14ac:dyDescent="0.2">
      <c r="A48" s="50"/>
      <c r="B48" s="165"/>
      <c r="C48" s="165"/>
      <c r="D48" s="165"/>
      <c r="E48" s="165"/>
      <c r="F48" s="165"/>
      <c r="G48" s="151"/>
      <c r="H48" s="55"/>
      <c r="I48" s="151"/>
      <c r="J48" s="151"/>
      <c r="K48" s="55"/>
      <c r="L48" s="151"/>
      <c r="M48" s="93"/>
      <c r="N48" s="55"/>
      <c r="O48" s="93"/>
      <c r="P48" s="93"/>
      <c r="R48" s="151"/>
      <c r="S48" s="151"/>
      <c r="U48" s="93"/>
      <c r="V48" s="93"/>
    </row>
    <row r="49" spans="1:23" s="7" customFormat="1" ht="14.15" customHeight="1" x14ac:dyDescent="0.25">
      <c r="A49" s="111" t="s">
        <v>2</v>
      </c>
      <c r="B49" s="102"/>
      <c r="C49" s="111"/>
      <c r="D49" s="111"/>
      <c r="E49" s="120" t="s">
        <v>0</v>
      </c>
      <c r="F49" s="120"/>
      <c r="G49" s="120"/>
      <c r="H49" s="175"/>
      <c r="I49" s="11"/>
      <c r="J49" s="11"/>
      <c r="K49" s="176"/>
      <c r="L49" s="11"/>
      <c r="M49" s="102"/>
      <c r="N49" s="141"/>
      <c r="O49" s="102"/>
      <c r="P49" s="102"/>
      <c r="Q49" s="141"/>
      <c r="R49" s="118"/>
      <c r="S49" s="118"/>
      <c r="T49" s="141"/>
      <c r="U49" s="102"/>
      <c r="V49" s="102"/>
    </row>
    <row r="50" spans="1:23" s="7" customFormat="1" ht="14.15" customHeight="1" x14ac:dyDescent="0.25">
      <c r="A50" s="101"/>
      <c r="B50" s="126" t="s">
        <v>62</v>
      </c>
      <c r="C50" s="126"/>
      <c r="D50" s="126"/>
      <c r="E50" s="135">
        <f>E54-SUM(E51:E53)</f>
        <v>1</v>
      </c>
      <c r="F50" s="135"/>
      <c r="G50" s="8"/>
      <c r="H50" s="8"/>
      <c r="I50" s="100"/>
      <c r="J50" s="8">
        <f>J46-SUM(J51:J53)</f>
        <v>0</v>
      </c>
      <c r="K50" s="126"/>
      <c r="L50" s="135"/>
      <c r="M50" s="8">
        <f>M46-SUM(M51:M53)</f>
        <v>0</v>
      </c>
      <c r="N50" s="126"/>
      <c r="O50" s="135"/>
      <c r="P50" s="8">
        <f>P46-SUM(P51:P53)</f>
        <v>0</v>
      </c>
      <c r="Q50" s="15"/>
      <c r="R50" s="135"/>
      <c r="S50" s="8">
        <f>S46-SUM(S51:S53)</f>
        <v>0</v>
      </c>
      <c r="T50" s="9"/>
      <c r="U50" s="135"/>
      <c r="V50" s="8">
        <f>J50+M50+P50+S50</f>
        <v>0</v>
      </c>
    </row>
    <row r="51" spans="1:23" s="7" customFormat="1" ht="14.15" customHeight="1" x14ac:dyDescent="0.25">
      <c r="A51" s="100"/>
      <c r="B51" s="113" t="s">
        <v>63</v>
      </c>
      <c r="C51" s="113"/>
      <c r="D51" s="113"/>
      <c r="E51" s="32">
        <v>0</v>
      </c>
      <c r="F51" s="135"/>
      <c r="G51" s="8"/>
      <c r="H51" s="8"/>
      <c r="I51" s="100"/>
      <c r="J51" s="8">
        <f>ROUND($E$51*J$46,2)</f>
        <v>0</v>
      </c>
      <c r="K51" s="126"/>
      <c r="L51" s="135"/>
      <c r="M51" s="8">
        <f>ROUND($E$51*M$46,2)</f>
        <v>0</v>
      </c>
      <c r="N51" s="126"/>
      <c r="O51" s="135"/>
      <c r="P51" s="8">
        <f>ROUND($E$51*P$46,2)</f>
        <v>0</v>
      </c>
      <c r="Q51" s="15"/>
      <c r="R51" s="135"/>
      <c r="S51" s="8">
        <f>ROUND($E$51*S$46,2)</f>
        <v>0</v>
      </c>
      <c r="T51" s="9"/>
      <c r="U51" s="135"/>
      <c r="V51" s="8">
        <f>J51+M51+P51+S51</f>
        <v>0</v>
      </c>
    </row>
    <row r="52" spans="1:23" s="7" customFormat="1" ht="14.15" customHeight="1" x14ac:dyDescent="0.25">
      <c r="A52" s="100"/>
      <c r="B52" s="113" t="s">
        <v>110</v>
      </c>
      <c r="C52" s="113"/>
      <c r="D52" s="113"/>
      <c r="E52" s="32">
        <v>0</v>
      </c>
      <c r="F52" s="135"/>
      <c r="G52" s="8"/>
      <c r="H52" s="8"/>
      <c r="I52" s="100"/>
      <c r="J52" s="8">
        <f>ROUND($E$52*J$46,2)</f>
        <v>0</v>
      </c>
      <c r="K52" s="8">
        <f>ROUND($E$52*K$46,2)</f>
        <v>0</v>
      </c>
      <c r="L52" s="135"/>
      <c r="M52" s="8">
        <f>ROUND($E$52*M$46,2)</f>
        <v>0</v>
      </c>
      <c r="N52" s="126"/>
      <c r="O52" s="135"/>
      <c r="P52" s="8">
        <f>ROUND($E$52*P$46,2)</f>
        <v>0</v>
      </c>
      <c r="Q52" s="15"/>
      <c r="R52" s="135"/>
      <c r="S52" s="8">
        <f>ROUND($E$52*S$46,2)</f>
        <v>0</v>
      </c>
      <c r="T52" s="9"/>
      <c r="U52" s="135"/>
      <c r="V52" s="8">
        <f>J52+M52+P52+S52</f>
        <v>0</v>
      </c>
    </row>
    <row r="53" spans="1:23" s="7" customFormat="1" ht="14.15" customHeight="1" x14ac:dyDescent="0.25">
      <c r="A53" s="102"/>
      <c r="B53" s="118" t="s">
        <v>4</v>
      </c>
      <c r="C53" s="118"/>
      <c r="D53" s="118" t="s">
        <v>85</v>
      </c>
      <c r="E53" s="33">
        <v>0</v>
      </c>
      <c r="F53" s="136"/>
      <c r="G53" s="11" t="s">
        <v>91</v>
      </c>
      <c r="H53" s="8"/>
      <c r="I53" s="102"/>
      <c r="J53" s="11">
        <f>ROUNDDOWN($E$53*J$46,2)</f>
        <v>0</v>
      </c>
      <c r="K53" s="126"/>
      <c r="L53" s="136"/>
      <c r="M53" s="11">
        <f>ROUNDDOWN($E$53*M$46,2)</f>
        <v>0</v>
      </c>
      <c r="N53" s="126"/>
      <c r="O53" s="136"/>
      <c r="P53" s="11">
        <f>ROUNDDOWN($E$53*P$46,2)</f>
        <v>0</v>
      </c>
      <c r="Q53" s="15"/>
      <c r="R53" s="136"/>
      <c r="S53" s="11">
        <f>ROUNDDOWN($E$53*S$46,2)</f>
        <v>0</v>
      </c>
      <c r="T53" s="9"/>
      <c r="U53" s="136"/>
      <c r="V53" s="11">
        <f>J53+M53+P53+S53</f>
        <v>0</v>
      </c>
    </row>
    <row r="54" spans="1:23" s="7" customFormat="1" ht="13.5" customHeight="1" thickBot="1" x14ac:dyDescent="0.3">
      <c r="A54" s="76"/>
      <c r="B54" s="119" t="s">
        <v>3</v>
      </c>
      <c r="C54" s="119"/>
      <c r="D54" s="119"/>
      <c r="E54" s="30">
        <v>1</v>
      </c>
      <c r="F54" s="30"/>
      <c r="G54" s="13"/>
      <c r="H54" s="31"/>
      <c r="I54" s="127"/>
      <c r="J54" s="13">
        <f>SUM(J50:J53)</f>
        <v>0</v>
      </c>
      <c r="K54" s="137"/>
      <c r="L54" s="30"/>
      <c r="M54" s="13">
        <f>SUM(M50:M53)</f>
        <v>0</v>
      </c>
      <c r="N54" s="137"/>
      <c r="O54" s="30"/>
      <c r="P54" s="13">
        <f>SUM(P50:P53)</f>
        <v>0</v>
      </c>
      <c r="Q54" s="137"/>
      <c r="R54" s="30"/>
      <c r="S54" s="13">
        <f>SUM(S50:S53)</f>
        <v>0</v>
      </c>
      <c r="T54" s="9"/>
      <c r="U54" s="30"/>
      <c r="V54" s="13">
        <f>SUM(V50:V53)</f>
        <v>0</v>
      </c>
    </row>
    <row r="55" spans="1:23" s="7" customFormat="1" ht="6.75" customHeight="1" x14ac:dyDescent="0.25">
      <c r="A55" s="100"/>
      <c r="B55" s="100"/>
      <c r="C55" s="100"/>
      <c r="D55" s="100"/>
      <c r="E55" s="100"/>
      <c r="F55" s="100"/>
      <c r="G55" s="100"/>
      <c r="H55" s="137"/>
      <c r="I55" s="152"/>
      <c r="J55" s="266"/>
      <c r="K55" s="267"/>
      <c r="L55" s="113"/>
      <c r="M55" s="113"/>
      <c r="N55" s="126"/>
      <c r="O55" s="113"/>
      <c r="P55" s="113"/>
      <c r="Q55" s="9"/>
      <c r="R55" s="113"/>
      <c r="S55" s="113"/>
      <c r="T55" s="9"/>
      <c r="U55" s="126"/>
      <c r="V55" s="113"/>
      <c r="W55" s="47"/>
    </row>
    <row r="56" spans="1:23" s="7" customFormat="1" ht="17.25" customHeight="1" x14ac:dyDescent="0.25">
      <c r="A56" s="112">
        <v>1</v>
      </c>
      <c r="B56" s="303" t="s">
        <v>124</v>
      </c>
      <c r="C56" s="303"/>
      <c r="D56" s="303"/>
      <c r="E56" s="303"/>
      <c r="F56" s="304"/>
      <c r="G56" s="177" t="s">
        <v>86</v>
      </c>
      <c r="H56" s="138"/>
      <c r="I56" s="142"/>
      <c r="J56" s="260">
        <f>IF($E$53&lt;=50%,ROUNDDOWN(J53,2),ROUNDDOWN(J54/2,2))</f>
        <v>0</v>
      </c>
      <c r="K56" s="263"/>
      <c r="L56" s="259"/>
      <c r="M56" s="260">
        <f>IF($E$53&lt;=50%,ROUNDDOWN(M53,2),ROUNDDOWN(M54/2,2))</f>
        <v>0</v>
      </c>
      <c r="N56" s="259"/>
      <c r="O56" s="259"/>
      <c r="P56" s="260">
        <f>IF($E$53&lt;=50%,ROUNDDOWN(P53,2),ROUNDDOWN(P54/2,2))</f>
        <v>0</v>
      </c>
      <c r="Q56" s="264"/>
      <c r="R56" s="259"/>
      <c r="S56" s="260">
        <f>IF($E$53&lt;=50%,ROUNDDOWN(S53,2),ROUNDDOWN(S54/2,2))</f>
        <v>0</v>
      </c>
      <c r="T56" s="264"/>
      <c r="U56" s="259"/>
      <c r="V56" s="270">
        <f>J56+M56+P56+S56</f>
        <v>0</v>
      </c>
      <c r="W56" s="47"/>
    </row>
    <row r="57" spans="1:23" s="7" customFormat="1" ht="17.25" customHeight="1" x14ac:dyDescent="0.25">
      <c r="B57" s="303"/>
      <c r="C57" s="303"/>
      <c r="D57" s="303"/>
      <c r="E57" s="303"/>
      <c r="F57" s="304"/>
      <c r="G57" s="179" t="s">
        <v>90</v>
      </c>
      <c r="H57" s="138"/>
      <c r="I57" s="142"/>
      <c r="J57" s="139">
        <f>IF(J54=0,0,J56/J54)</f>
        <v>0</v>
      </c>
      <c r="K57" s="178"/>
      <c r="L57" s="142"/>
      <c r="M57" s="139">
        <f>IF(M54=0,0,M56/M54)</f>
        <v>0</v>
      </c>
      <c r="N57" s="138"/>
      <c r="O57" s="142"/>
      <c r="P57" s="139">
        <f>IF(P54=0,0,P56/P54)</f>
        <v>0</v>
      </c>
      <c r="Q57" s="45"/>
      <c r="R57" s="259"/>
      <c r="S57" s="261">
        <f>IF(S54=0,0,S56/S54)</f>
        <v>0</v>
      </c>
      <c r="T57" s="45"/>
      <c r="U57" s="138"/>
      <c r="V57" s="139">
        <f>IF(V54=0,0,V56/V54)</f>
        <v>0</v>
      </c>
      <c r="W57" s="47"/>
    </row>
    <row r="58" spans="1:23" ht="12" customHeight="1" x14ac:dyDescent="0.2">
      <c r="A58" s="112">
        <v>2</v>
      </c>
      <c r="B58" s="100" t="s">
        <v>55</v>
      </c>
      <c r="C58" s="100"/>
      <c r="D58" s="100"/>
      <c r="E58" s="100"/>
      <c r="F58" s="100"/>
      <c r="G58" s="179" t="s">
        <v>89</v>
      </c>
      <c r="H58" s="138"/>
      <c r="I58" s="142"/>
      <c r="J58" s="140">
        <f>J50+J51+J59</f>
        <v>0</v>
      </c>
      <c r="K58" s="138"/>
      <c r="L58" s="142"/>
      <c r="M58" s="140">
        <f>M50+M51+M59</f>
        <v>0</v>
      </c>
      <c r="N58" s="138"/>
      <c r="O58" s="142"/>
      <c r="P58" s="140">
        <f>P50+P51+P59</f>
        <v>0</v>
      </c>
      <c r="Q58" s="45"/>
      <c r="R58" s="259"/>
      <c r="S58" s="262">
        <f>S50+S51+S59</f>
        <v>0</v>
      </c>
      <c r="T58" s="45"/>
      <c r="U58" s="138"/>
      <c r="V58" s="270">
        <f>J58+M58+P58+S58</f>
        <v>0</v>
      </c>
      <c r="W58" s="48"/>
    </row>
    <row r="59" spans="1:23" ht="12" customHeight="1" x14ac:dyDescent="0.2">
      <c r="A59" s="112">
        <v>3</v>
      </c>
      <c r="B59" s="100" t="s">
        <v>114</v>
      </c>
      <c r="C59" s="50"/>
      <c r="D59" s="50"/>
      <c r="E59" s="50"/>
      <c r="F59" s="50"/>
      <c r="G59" s="180" t="s">
        <v>98</v>
      </c>
      <c r="H59" s="141"/>
      <c r="I59" s="153"/>
      <c r="J59" s="11">
        <f>SUM(J52:J53)-J56</f>
        <v>0</v>
      </c>
      <c r="K59" s="181"/>
      <c r="L59" s="102"/>
      <c r="M59" s="11">
        <f>SUM(M52:M53)-M56</f>
        <v>0</v>
      </c>
      <c r="N59" s="141"/>
      <c r="O59" s="102"/>
      <c r="P59" s="11">
        <f>SUM(P52:P53)-P56</f>
        <v>0</v>
      </c>
      <c r="Q59" s="29"/>
      <c r="R59" s="118"/>
      <c r="S59" s="11">
        <f>SUM(S52:S53)-S56</f>
        <v>0</v>
      </c>
      <c r="T59" s="29"/>
      <c r="U59" s="141"/>
      <c r="V59" s="270">
        <f>J59+M59+P59+S59</f>
        <v>0</v>
      </c>
      <c r="W59" s="48"/>
    </row>
    <row r="60" spans="1:23" ht="12" customHeight="1" x14ac:dyDescent="0.2">
      <c r="A60" s="112">
        <v>4</v>
      </c>
      <c r="B60" s="100" t="s">
        <v>64</v>
      </c>
      <c r="C60" s="52"/>
      <c r="D60" s="52"/>
      <c r="E60" s="50"/>
      <c r="F60" s="50"/>
      <c r="G60" s="179" t="s">
        <v>99</v>
      </c>
      <c r="H60" s="142"/>
      <c r="I60" s="142"/>
      <c r="J60" s="143">
        <f>SUM(J50:J51)</f>
        <v>0</v>
      </c>
      <c r="K60" s="142"/>
      <c r="L60" s="142"/>
      <c r="M60" s="143">
        <f>SUM(M50:M51)</f>
        <v>0</v>
      </c>
      <c r="N60" s="142"/>
      <c r="O60" s="142"/>
      <c r="P60" s="143">
        <f>SUM(P50:P51)</f>
        <v>0</v>
      </c>
      <c r="Q60" s="46"/>
      <c r="R60" s="259"/>
      <c r="S60" s="260">
        <f>SUM(S50:S51)</f>
        <v>0</v>
      </c>
      <c r="T60" s="46"/>
      <c r="U60" s="142"/>
      <c r="V60" s="270">
        <f>J60+M60+P60+S60</f>
        <v>0</v>
      </c>
      <c r="W60" s="48"/>
    </row>
    <row r="61" spans="1:23" x14ac:dyDescent="0.2">
      <c r="A61" s="50"/>
      <c r="B61" s="50"/>
      <c r="C61" s="50"/>
      <c r="D61" s="50"/>
      <c r="E61" s="50"/>
      <c r="F61" s="50"/>
      <c r="G61" s="179" t="s">
        <v>92</v>
      </c>
      <c r="H61" s="138"/>
      <c r="I61" s="142"/>
      <c r="J61" s="139">
        <f>IF(J54=0,0,J60/J54)</f>
        <v>0</v>
      </c>
      <c r="K61" s="138"/>
      <c r="L61" s="142"/>
      <c r="M61" s="139">
        <f>IF(M54=0,0,M60/M54)</f>
        <v>0</v>
      </c>
      <c r="N61" s="138"/>
      <c r="O61" s="142"/>
      <c r="P61" s="139">
        <f>IF(P54=0,0,P60/P54)</f>
        <v>0</v>
      </c>
      <c r="Q61" s="45"/>
      <c r="R61" s="259"/>
      <c r="S61" s="261">
        <f>IF(S54=0,0,S60/S54)</f>
        <v>0</v>
      </c>
      <c r="T61" s="45"/>
      <c r="U61" s="138"/>
      <c r="V61" s="139">
        <f>IF(V54=0,0,V60/V54)</f>
        <v>0</v>
      </c>
    </row>
    <row r="62" spans="1:23" x14ac:dyDescent="0.2">
      <c r="F62" s="50"/>
      <c r="G62" s="50"/>
      <c r="H62" s="55"/>
      <c r="I62" s="50"/>
      <c r="J62" s="50"/>
      <c r="K62" s="55"/>
      <c r="L62" s="50"/>
      <c r="M62" s="50"/>
      <c r="N62" s="55"/>
      <c r="O62" s="50"/>
      <c r="P62" s="50"/>
      <c r="R62" s="165"/>
      <c r="S62" s="165"/>
    </row>
    <row r="63" spans="1:23" x14ac:dyDescent="0.2">
      <c r="R63" s="269"/>
      <c r="S63" s="269"/>
    </row>
    <row r="64" spans="1:23" x14ac:dyDescent="0.2">
      <c r="R64" s="269"/>
      <c r="S64" s="269"/>
    </row>
    <row r="65" spans="18:19" x14ac:dyDescent="0.2">
      <c r="R65" s="269"/>
      <c r="S65" s="269"/>
    </row>
    <row r="66" spans="18:19" x14ac:dyDescent="0.2">
      <c r="R66" s="269"/>
      <c r="S66" s="269"/>
    </row>
    <row r="67" spans="18:19" x14ac:dyDescent="0.2">
      <c r="R67" s="269"/>
      <c r="S67" s="269"/>
    </row>
    <row r="68" spans="18:19" x14ac:dyDescent="0.2">
      <c r="R68" s="269"/>
      <c r="S68" s="269"/>
    </row>
    <row r="69" spans="18:19" x14ac:dyDescent="0.2">
      <c r="R69" s="269"/>
      <c r="S69" s="269"/>
    </row>
    <row r="70" spans="18:19" x14ac:dyDescent="0.2">
      <c r="R70" s="269"/>
      <c r="S70" s="269"/>
    </row>
    <row r="71" spans="18:19" x14ac:dyDescent="0.2">
      <c r="R71" s="269"/>
      <c r="S71" s="269"/>
    </row>
    <row r="72" spans="18:19" x14ac:dyDescent="0.2">
      <c r="R72" s="269"/>
      <c r="S72" s="269"/>
    </row>
    <row r="73" spans="18:19" x14ac:dyDescent="0.2">
      <c r="R73" s="269"/>
      <c r="S73" s="269"/>
    </row>
    <row r="74" spans="18:19" x14ac:dyDescent="0.2">
      <c r="R74" s="269"/>
      <c r="S74" s="269"/>
    </row>
    <row r="75" spans="18:19" x14ac:dyDescent="0.2">
      <c r="R75" s="269"/>
      <c r="S75" s="269"/>
    </row>
    <row r="76" spans="18:19" x14ac:dyDescent="0.2">
      <c r="R76" s="269"/>
      <c r="S76" s="269"/>
    </row>
    <row r="77" spans="18:19" x14ac:dyDescent="0.2">
      <c r="R77" s="269"/>
      <c r="S77" s="269"/>
    </row>
    <row r="78" spans="18:19" x14ac:dyDescent="0.2">
      <c r="R78" s="269"/>
      <c r="S78" s="269"/>
    </row>
    <row r="79" spans="18:19" x14ac:dyDescent="0.2">
      <c r="R79" s="269"/>
      <c r="S79" s="269"/>
    </row>
    <row r="80" spans="18:19" x14ac:dyDescent="0.2">
      <c r="R80" s="269"/>
      <c r="S80" s="269"/>
    </row>
    <row r="81" spans="18:19" x14ac:dyDescent="0.2">
      <c r="R81" s="269"/>
      <c r="S81" s="269"/>
    </row>
    <row r="82" spans="18:19" x14ac:dyDescent="0.2">
      <c r="R82" s="269"/>
      <c r="S82" s="269"/>
    </row>
    <row r="83" spans="18:19" x14ac:dyDescent="0.2">
      <c r="R83" s="269"/>
      <c r="S83" s="269"/>
    </row>
    <row r="84" spans="18:19" x14ac:dyDescent="0.2">
      <c r="R84" s="269"/>
      <c r="S84" s="269"/>
    </row>
    <row r="85" spans="18:19" x14ac:dyDescent="0.2">
      <c r="R85" s="269"/>
      <c r="S85" s="269"/>
    </row>
    <row r="86" spans="18:19" x14ac:dyDescent="0.2">
      <c r="R86" s="269"/>
      <c r="S86" s="269"/>
    </row>
    <row r="87" spans="18:19" x14ac:dyDescent="0.2">
      <c r="R87" s="269"/>
      <c r="S87" s="269"/>
    </row>
    <row r="88" spans="18:19" x14ac:dyDescent="0.2">
      <c r="R88" s="269"/>
      <c r="S88" s="269"/>
    </row>
    <row r="89" spans="18:19" x14ac:dyDescent="0.2">
      <c r="R89" s="269"/>
      <c r="S89" s="269"/>
    </row>
    <row r="90" spans="18:19" x14ac:dyDescent="0.2">
      <c r="R90" s="269"/>
      <c r="S90" s="269"/>
    </row>
    <row r="91" spans="18:19" x14ac:dyDescent="0.2">
      <c r="R91" s="269"/>
      <c r="S91" s="269"/>
    </row>
    <row r="92" spans="18:19" x14ac:dyDescent="0.2">
      <c r="R92" s="269"/>
      <c r="S92" s="269"/>
    </row>
    <row r="93" spans="18:19" x14ac:dyDescent="0.2">
      <c r="R93" s="269"/>
      <c r="S93" s="269"/>
    </row>
    <row r="94" spans="18:19" x14ac:dyDescent="0.2">
      <c r="R94" s="269"/>
      <c r="S94" s="269"/>
    </row>
    <row r="95" spans="18:19" x14ac:dyDescent="0.2">
      <c r="R95" s="269"/>
      <c r="S95" s="269"/>
    </row>
    <row r="96" spans="18:19" x14ac:dyDescent="0.2">
      <c r="R96" s="269"/>
      <c r="S96" s="269"/>
    </row>
    <row r="97" spans="18:19" x14ac:dyDescent="0.2">
      <c r="R97" s="269"/>
      <c r="S97" s="269"/>
    </row>
    <row r="98" spans="18:19" x14ac:dyDescent="0.2">
      <c r="R98" s="269"/>
      <c r="S98" s="269"/>
    </row>
    <row r="99" spans="18:19" x14ac:dyDescent="0.2">
      <c r="R99" s="269"/>
      <c r="S99" s="269"/>
    </row>
    <row r="100" spans="18:19" x14ac:dyDescent="0.2">
      <c r="R100" s="269"/>
      <c r="S100" s="269"/>
    </row>
    <row r="101" spans="18:19" x14ac:dyDescent="0.2">
      <c r="R101" s="269"/>
      <c r="S101" s="269"/>
    </row>
    <row r="102" spans="18:19" x14ac:dyDescent="0.2">
      <c r="R102" s="269"/>
      <c r="S102" s="269"/>
    </row>
    <row r="103" spans="18:19" x14ac:dyDescent="0.2">
      <c r="R103" s="269"/>
      <c r="S103" s="269"/>
    </row>
    <row r="104" spans="18:19" x14ac:dyDescent="0.2">
      <c r="R104" s="269"/>
      <c r="S104" s="269"/>
    </row>
    <row r="105" spans="18:19" x14ac:dyDescent="0.2">
      <c r="R105" s="269"/>
      <c r="S105" s="269"/>
    </row>
    <row r="106" spans="18:19" x14ac:dyDescent="0.2">
      <c r="R106" s="269"/>
      <c r="S106" s="269"/>
    </row>
    <row r="107" spans="18:19" x14ac:dyDescent="0.2">
      <c r="R107" s="269"/>
      <c r="S107" s="269"/>
    </row>
    <row r="108" spans="18:19" x14ac:dyDescent="0.2">
      <c r="R108" s="269"/>
      <c r="S108" s="269"/>
    </row>
    <row r="109" spans="18:19" x14ac:dyDescent="0.2">
      <c r="R109" s="269"/>
      <c r="S109" s="269"/>
    </row>
    <row r="110" spans="18:19" x14ac:dyDescent="0.2">
      <c r="R110" s="269"/>
      <c r="S110" s="269"/>
    </row>
    <row r="111" spans="18:19" x14ac:dyDescent="0.2">
      <c r="R111" s="269"/>
      <c r="S111" s="269"/>
    </row>
    <row r="112" spans="18:19" x14ac:dyDescent="0.2">
      <c r="R112" s="269"/>
      <c r="S112" s="269"/>
    </row>
    <row r="113" spans="18:19" x14ac:dyDescent="0.2">
      <c r="R113" s="269"/>
      <c r="S113" s="269"/>
    </row>
    <row r="114" spans="18:19" x14ac:dyDescent="0.2">
      <c r="R114" s="269"/>
      <c r="S114" s="269"/>
    </row>
    <row r="115" spans="18:19" x14ac:dyDescent="0.2">
      <c r="R115" s="269"/>
      <c r="S115" s="269"/>
    </row>
    <row r="116" spans="18:19" x14ac:dyDescent="0.2">
      <c r="R116" s="269"/>
      <c r="S116" s="269"/>
    </row>
    <row r="117" spans="18:19" x14ac:dyDescent="0.2">
      <c r="R117" s="269"/>
      <c r="S117" s="269"/>
    </row>
    <row r="118" spans="18:19" x14ac:dyDescent="0.2">
      <c r="R118" s="269"/>
      <c r="S118" s="269"/>
    </row>
    <row r="119" spans="18:19" x14ac:dyDescent="0.2">
      <c r="R119" s="269"/>
      <c r="S119" s="269"/>
    </row>
    <row r="120" spans="18:19" x14ac:dyDescent="0.2">
      <c r="R120" s="269"/>
      <c r="S120" s="269"/>
    </row>
    <row r="121" spans="18:19" x14ac:dyDescent="0.2">
      <c r="R121" s="269"/>
      <c r="S121" s="269"/>
    </row>
    <row r="122" spans="18:19" x14ac:dyDescent="0.2">
      <c r="R122" s="269"/>
      <c r="S122" s="269"/>
    </row>
    <row r="123" spans="18:19" x14ac:dyDescent="0.2">
      <c r="R123" s="269"/>
      <c r="S123" s="269"/>
    </row>
    <row r="124" spans="18:19" x14ac:dyDescent="0.2">
      <c r="R124" s="269"/>
      <c r="S124" s="269"/>
    </row>
    <row r="125" spans="18:19" x14ac:dyDescent="0.2">
      <c r="R125" s="269"/>
      <c r="S125" s="269"/>
    </row>
    <row r="126" spans="18:19" x14ac:dyDescent="0.2">
      <c r="R126" s="269"/>
      <c r="S126" s="269"/>
    </row>
    <row r="127" spans="18:19" x14ac:dyDescent="0.2">
      <c r="R127" s="269"/>
      <c r="S127" s="269"/>
    </row>
    <row r="128" spans="18:19" x14ac:dyDescent="0.2">
      <c r="R128" s="269"/>
      <c r="S128" s="269"/>
    </row>
    <row r="129" spans="18:19" x14ac:dyDescent="0.2">
      <c r="R129" s="269"/>
      <c r="S129" s="269"/>
    </row>
    <row r="130" spans="18:19" x14ac:dyDescent="0.2">
      <c r="R130" s="269"/>
      <c r="S130" s="269"/>
    </row>
    <row r="131" spans="18:19" x14ac:dyDescent="0.2">
      <c r="R131" s="269"/>
      <c r="S131" s="269"/>
    </row>
    <row r="132" spans="18:19" x14ac:dyDescent="0.2">
      <c r="R132" s="269"/>
      <c r="S132" s="269"/>
    </row>
    <row r="133" spans="18:19" x14ac:dyDescent="0.2">
      <c r="R133" s="269"/>
      <c r="S133" s="269"/>
    </row>
    <row r="134" spans="18:19" x14ac:dyDescent="0.2">
      <c r="R134" s="269"/>
      <c r="S134" s="269"/>
    </row>
    <row r="135" spans="18:19" x14ac:dyDescent="0.2">
      <c r="R135" s="269"/>
      <c r="S135" s="269"/>
    </row>
    <row r="136" spans="18:19" x14ac:dyDescent="0.2">
      <c r="R136" s="269"/>
      <c r="S136" s="269"/>
    </row>
    <row r="137" spans="18:19" x14ac:dyDescent="0.2">
      <c r="R137" s="269"/>
      <c r="S137" s="269"/>
    </row>
    <row r="138" spans="18:19" x14ac:dyDescent="0.2">
      <c r="R138" s="269"/>
      <c r="S138" s="269"/>
    </row>
    <row r="139" spans="18:19" x14ac:dyDescent="0.2">
      <c r="R139" s="269"/>
      <c r="S139" s="269"/>
    </row>
    <row r="140" spans="18:19" x14ac:dyDescent="0.2">
      <c r="R140" s="269"/>
      <c r="S140" s="269"/>
    </row>
    <row r="141" spans="18:19" x14ac:dyDescent="0.2">
      <c r="R141" s="269"/>
      <c r="S141" s="269"/>
    </row>
    <row r="142" spans="18:19" x14ac:dyDescent="0.2">
      <c r="R142" s="269"/>
      <c r="S142" s="269"/>
    </row>
    <row r="143" spans="18:19" x14ac:dyDescent="0.2">
      <c r="R143" s="269"/>
      <c r="S143" s="269"/>
    </row>
    <row r="144" spans="18:19" x14ac:dyDescent="0.2">
      <c r="R144" s="269"/>
      <c r="S144" s="269"/>
    </row>
    <row r="145" spans="18:19" x14ac:dyDescent="0.2">
      <c r="R145" s="269"/>
      <c r="S145" s="269"/>
    </row>
    <row r="146" spans="18:19" x14ac:dyDescent="0.2">
      <c r="R146" s="269"/>
      <c r="S146" s="269"/>
    </row>
    <row r="147" spans="18:19" x14ac:dyDescent="0.2">
      <c r="R147" s="269"/>
      <c r="S147" s="269"/>
    </row>
    <row r="148" spans="18:19" x14ac:dyDescent="0.2">
      <c r="R148" s="269"/>
      <c r="S148" s="269"/>
    </row>
    <row r="149" spans="18:19" x14ac:dyDescent="0.2">
      <c r="R149" s="269"/>
      <c r="S149" s="269"/>
    </row>
    <row r="150" spans="18:19" x14ac:dyDescent="0.2">
      <c r="R150" s="269"/>
      <c r="S150" s="269"/>
    </row>
    <row r="151" spans="18:19" x14ac:dyDescent="0.2">
      <c r="R151" s="269"/>
      <c r="S151" s="269"/>
    </row>
    <row r="152" spans="18:19" x14ac:dyDescent="0.2">
      <c r="R152" s="269"/>
      <c r="S152" s="269"/>
    </row>
    <row r="153" spans="18:19" x14ac:dyDescent="0.2">
      <c r="R153" s="269"/>
      <c r="S153" s="269"/>
    </row>
    <row r="154" spans="18:19" x14ac:dyDescent="0.2">
      <c r="R154" s="269"/>
      <c r="S154" s="269"/>
    </row>
    <row r="155" spans="18:19" x14ac:dyDescent="0.2">
      <c r="R155" s="269"/>
      <c r="S155" s="269"/>
    </row>
    <row r="156" spans="18:19" x14ac:dyDescent="0.2">
      <c r="R156" s="269"/>
      <c r="S156" s="269"/>
    </row>
    <row r="157" spans="18:19" x14ac:dyDescent="0.2">
      <c r="R157" s="269"/>
      <c r="S157" s="269"/>
    </row>
    <row r="158" spans="18:19" x14ac:dyDescent="0.2">
      <c r="R158" s="269"/>
      <c r="S158" s="269"/>
    </row>
    <row r="159" spans="18:19" x14ac:dyDescent="0.2">
      <c r="R159" s="269"/>
      <c r="S159" s="269"/>
    </row>
    <row r="160" spans="18:19" x14ac:dyDescent="0.2">
      <c r="R160" s="269"/>
      <c r="S160" s="269"/>
    </row>
    <row r="161" spans="18:19" x14ac:dyDescent="0.2">
      <c r="R161" s="269"/>
      <c r="S161" s="269"/>
    </row>
    <row r="162" spans="18:19" x14ac:dyDescent="0.2">
      <c r="R162" s="269"/>
      <c r="S162" s="269"/>
    </row>
    <row r="163" spans="18:19" x14ac:dyDescent="0.2">
      <c r="R163" s="269"/>
      <c r="S163" s="269"/>
    </row>
    <row r="164" spans="18:19" x14ac:dyDescent="0.2">
      <c r="R164" s="269"/>
      <c r="S164" s="269"/>
    </row>
    <row r="165" spans="18:19" x14ac:dyDescent="0.2">
      <c r="R165" s="269"/>
      <c r="S165" s="269"/>
    </row>
    <row r="166" spans="18:19" x14ac:dyDescent="0.2">
      <c r="R166" s="269"/>
      <c r="S166" s="269"/>
    </row>
    <row r="167" spans="18:19" x14ac:dyDescent="0.2">
      <c r="R167" s="269"/>
      <c r="S167" s="269"/>
    </row>
    <row r="168" spans="18:19" x14ac:dyDescent="0.2">
      <c r="R168" s="269"/>
      <c r="S168" s="269"/>
    </row>
    <row r="169" spans="18:19" x14ac:dyDescent="0.2">
      <c r="R169" s="269"/>
      <c r="S169" s="269"/>
    </row>
    <row r="170" spans="18:19" x14ac:dyDescent="0.2">
      <c r="R170" s="269"/>
      <c r="S170" s="269"/>
    </row>
    <row r="171" spans="18:19" x14ac:dyDescent="0.2">
      <c r="R171" s="269"/>
      <c r="S171" s="269"/>
    </row>
    <row r="172" spans="18:19" x14ac:dyDescent="0.2">
      <c r="R172" s="269"/>
      <c r="S172" s="269"/>
    </row>
    <row r="173" spans="18:19" x14ac:dyDescent="0.2">
      <c r="R173" s="269"/>
      <c r="S173" s="269"/>
    </row>
    <row r="174" spans="18:19" x14ac:dyDescent="0.2">
      <c r="R174" s="269"/>
      <c r="S174" s="269"/>
    </row>
    <row r="175" spans="18:19" x14ac:dyDescent="0.2">
      <c r="R175" s="269"/>
      <c r="S175" s="269"/>
    </row>
    <row r="176" spans="18:19" x14ac:dyDescent="0.2">
      <c r="R176" s="269"/>
      <c r="S176" s="269"/>
    </row>
    <row r="177" spans="18:19" x14ac:dyDescent="0.2">
      <c r="R177" s="269"/>
      <c r="S177" s="269"/>
    </row>
    <row r="178" spans="18:19" x14ac:dyDescent="0.2">
      <c r="R178" s="269"/>
      <c r="S178" s="269"/>
    </row>
    <row r="179" spans="18:19" x14ac:dyDescent="0.2">
      <c r="R179" s="269"/>
      <c r="S179" s="269"/>
    </row>
    <row r="180" spans="18:19" x14ac:dyDescent="0.2">
      <c r="R180" s="269"/>
      <c r="S180" s="269"/>
    </row>
    <row r="181" spans="18:19" x14ac:dyDescent="0.2">
      <c r="R181" s="269"/>
      <c r="S181" s="269"/>
    </row>
    <row r="182" spans="18:19" x14ac:dyDescent="0.2">
      <c r="R182" s="269"/>
      <c r="S182" s="269"/>
    </row>
    <row r="183" spans="18:19" x14ac:dyDescent="0.2">
      <c r="R183" s="269"/>
      <c r="S183" s="269"/>
    </row>
    <row r="184" spans="18:19" x14ac:dyDescent="0.2">
      <c r="R184" s="269"/>
      <c r="S184" s="269"/>
    </row>
    <row r="185" spans="18:19" x14ac:dyDescent="0.2">
      <c r="R185" s="269"/>
      <c r="S185" s="269"/>
    </row>
    <row r="186" spans="18:19" x14ac:dyDescent="0.2">
      <c r="R186" s="269"/>
      <c r="S186" s="269"/>
    </row>
    <row r="187" spans="18:19" x14ac:dyDescent="0.2">
      <c r="R187" s="269"/>
      <c r="S187" s="269"/>
    </row>
    <row r="188" spans="18:19" x14ac:dyDescent="0.2">
      <c r="R188" s="269"/>
      <c r="S188" s="269"/>
    </row>
    <row r="189" spans="18:19" x14ac:dyDescent="0.2">
      <c r="R189" s="269"/>
      <c r="S189" s="269"/>
    </row>
    <row r="190" spans="18:19" x14ac:dyDescent="0.2">
      <c r="R190" s="269"/>
      <c r="S190" s="269"/>
    </row>
    <row r="191" spans="18:19" x14ac:dyDescent="0.2">
      <c r="R191" s="269"/>
      <c r="S191" s="269"/>
    </row>
    <row r="192" spans="18:19" x14ac:dyDescent="0.2">
      <c r="R192" s="269"/>
      <c r="S192" s="269"/>
    </row>
    <row r="193" spans="18:19" x14ac:dyDescent="0.2">
      <c r="R193" s="269"/>
      <c r="S193" s="269"/>
    </row>
    <row r="194" spans="18:19" x14ac:dyDescent="0.2">
      <c r="R194" s="269"/>
      <c r="S194" s="269"/>
    </row>
    <row r="195" spans="18:19" x14ac:dyDescent="0.2">
      <c r="R195" s="269"/>
      <c r="S195" s="269"/>
    </row>
    <row r="196" spans="18:19" x14ac:dyDescent="0.2">
      <c r="R196" s="269"/>
      <c r="S196" s="269"/>
    </row>
    <row r="197" spans="18:19" x14ac:dyDescent="0.2">
      <c r="R197" s="269"/>
      <c r="S197" s="269"/>
    </row>
    <row r="198" spans="18:19" x14ac:dyDescent="0.2">
      <c r="R198" s="269"/>
      <c r="S198" s="269"/>
    </row>
    <row r="199" spans="18:19" x14ac:dyDescent="0.2">
      <c r="R199" s="269"/>
      <c r="S199" s="269"/>
    </row>
    <row r="200" spans="18:19" x14ac:dyDescent="0.2">
      <c r="R200" s="269"/>
      <c r="S200" s="269"/>
    </row>
    <row r="201" spans="18:19" x14ac:dyDescent="0.2">
      <c r="R201" s="269"/>
      <c r="S201" s="269"/>
    </row>
    <row r="202" spans="18:19" x14ac:dyDescent="0.2">
      <c r="R202" s="269"/>
      <c r="S202" s="269"/>
    </row>
    <row r="203" spans="18:19" x14ac:dyDescent="0.2">
      <c r="R203" s="269"/>
      <c r="S203" s="269"/>
    </row>
    <row r="204" spans="18:19" x14ac:dyDescent="0.2">
      <c r="R204" s="269"/>
      <c r="S204" s="269"/>
    </row>
    <row r="205" spans="18:19" x14ac:dyDescent="0.2">
      <c r="R205" s="269"/>
      <c r="S205" s="269"/>
    </row>
    <row r="206" spans="18:19" x14ac:dyDescent="0.2">
      <c r="R206" s="269"/>
      <c r="S206" s="269"/>
    </row>
    <row r="207" spans="18:19" x14ac:dyDescent="0.2">
      <c r="R207" s="269"/>
      <c r="S207" s="269"/>
    </row>
    <row r="208" spans="18:19" x14ac:dyDescent="0.2">
      <c r="R208" s="269"/>
      <c r="S208" s="269"/>
    </row>
    <row r="209" spans="18:19" x14ac:dyDescent="0.2">
      <c r="R209" s="269"/>
      <c r="S209" s="269"/>
    </row>
    <row r="210" spans="18:19" x14ac:dyDescent="0.2">
      <c r="R210" s="269"/>
      <c r="S210" s="269"/>
    </row>
    <row r="211" spans="18:19" x14ac:dyDescent="0.2">
      <c r="R211" s="269"/>
      <c r="S211" s="269"/>
    </row>
    <row r="212" spans="18:19" x14ac:dyDescent="0.2">
      <c r="R212" s="269"/>
      <c r="S212" s="269"/>
    </row>
    <row r="213" spans="18:19" x14ac:dyDescent="0.2">
      <c r="R213" s="269"/>
      <c r="S213" s="269"/>
    </row>
    <row r="214" spans="18:19" x14ac:dyDescent="0.2">
      <c r="R214" s="269"/>
      <c r="S214" s="269"/>
    </row>
    <row r="215" spans="18:19" x14ac:dyDescent="0.2">
      <c r="R215" s="269"/>
      <c r="S215" s="269"/>
    </row>
    <row r="216" spans="18:19" x14ac:dyDescent="0.2">
      <c r="R216" s="269"/>
      <c r="S216" s="269"/>
    </row>
    <row r="217" spans="18:19" x14ac:dyDescent="0.2">
      <c r="R217" s="269"/>
      <c r="S217" s="269"/>
    </row>
    <row r="218" spans="18:19" x14ac:dyDescent="0.2">
      <c r="R218" s="269"/>
      <c r="S218" s="269"/>
    </row>
    <row r="219" spans="18:19" x14ac:dyDescent="0.2">
      <c r="R219" s="269"/>
      <c r="S219" s="269"/>
    </row>
    <row r="220" spans="18:19" x14ac:dyDescent="0.2">
      <c r="R220" s="269"/>
      <c r="S220" s="269"/>
    </row>
    <row r="221" spans="18:19" x14ac:dyDescent="0.2">
      <c r="R221" s="269"/>
      <c r="S221" s="269"/>
    </row>
    <row r="222" spans="18:19" x14ac:dyDescent="0.2">
      <c r="R222" s="269"/>
      <c r="S222" s="269"/>
    </row>
    <row r="223" spans="18:19" x14ac:dyDescent="0.2">
      <c r="R223" s="269"/>
      <c r="S223" s="269"/>
    </row>
    <row r="224" spans="18:19" x14ac:dyDescent="0.2">
      <c r="R224" s="269"/>
      <c r="S224" s="269"/>
    </row>
    <row r="225" spans="18:19" x14ac:dyDescent="0.2">
      <c r="R225" s="269"/>
      <c r="S225" s="269"/>
    </row>
    <row r="226" spans="18:19" x14ac:dyDescent="0.2">
      <c r="R226" s="269"/>
      <c r="S226" s="269"/>
    </row>
    <row r="227" spans="18:19" x14ac:dyDescent="0.2">
      <c r="R227" s="269"/>
      <c r="S227" s="269"/>
    </row>
    <row r="228" spans="18:19" x14ac:dyDescent="0.2">
      <c r="R228" s="269"/>
      <c r="S228" s="269"/>
    </row>
    <row r="229" spans="18:19" x14ac:dyDescent="0.2">
      <c r="R229" s="269"/>
      <c r="S229" s="269"/>
    </row>
    <row r="230" spans="18:19" x14ac:dyDescent="0.2">
      <c r="R230" s="269"/>
      <c r="S230" s="269"/>
    </row>
    <row r="231" spans="18:19" x14ac:dyDescent="0.2">
      <c r="R231" s="269"/>
      <c r="S231" s="269"/>
    </row>
    <row r="232" spans="18:19" x14ac:dyDescent="0.2">
      <c r="R232" s="269"/>
      <c r="S232" s="269"/>
    </row>
    <row r="233" spans="18:19" x14ac:dyDescent="0.2">
      <c r="R233" s="269"/>
      <c r="S233" s="269"/>
    </row>
    <row r="234" spans="18:19" x14ac:dyDescent="0.2">
      <c r="R234" s="269"/>
      <c r="S234" s="269"/>
    </row>
    <row r="235" spans="18:19" x14ac:dyDescent="0.2">
      <c r="R235" s="269"/>
      <c r="S235" s="269"/>
    </row>
    <row r="236" spans="18:19" x14ac:dyDescent="0.2">
      <c r="R236" s="269"/>
      <c r="S236" s="269"/>
    </row>
    <row r="237" spans="18:19" x14ac:dyDescent="0.2">
      <c r="R237" s="269"/>
      <c r="S237" s="269"/>
    </row>
    <row r="238" spans="18:19" x14ac:dyDescent="0.2">
      <c r="R238" s="269"/>
      <c r="S238" s="269"/>
    </row>
    <row r="239" spans="18:19" x14ac:dyDescent="0.2">
      <c r="R239" s="269"/>
      <c r="S239" s="269"/>
    </row>
    <row r="240" spans="18:19" x14ac:dyDescent="0.2">
      <c r="R240" s="269"/>
      <c r="S240" s="269"/>
    </row>
    <row r="241" spans="18:19" x14ac:dyDescent="0.2">
      <c r="R241" s="269"/>
      <c r="S241" s="269"/>
    </row>
    <row r="242" spans="18:19" x14ac:dyDescent="0.2">
      <c r="R242" s="269"/>
      <c r="S242" s="269"/>
    </row>
    <row r="243" spans="18:19" x14ac:dyDescent="0.2">
      <c r="R243" s="269"/>
      <c r="S243" s="269"/>
    </row>
    <row r="244" spans="18:19" x14ac:dyDescent="0.2">
      <c r="R244" s="269"/>
      <c r="S244" s="269"/>
    </row>
    <row r="245" spans="18:19" x14ac:dyDescent="0.2">
      <c r="R245" s="269"/>
      <c r="S245" s="269"/>
    </row>
    <row r="246" spans="18:19" x14ac:dyDescent="0.2">
      <c r="R246" s="269"/>
      <c r="S246" s="269"/>
    </row>
    <row r="247" spans="18:19" x14ac:dyDescent="0.2">
      <c r="R247" s="269"/>
      <c r="S247" s="269"/>
    </row>
    <row r="248" spans="18:19" x14ac:dyDescent="0.2">
      <c r="R248" s="269"/>
      <c r="S248" s="269"/>
    </row>
    <row r="249" spans="18:19" x14ac:dyDescent="0.2">
      <c r="R249" s="269"/>
      <c r="S249" s="269"/>
    </row>
    <row r="250" spans="18:19" x14ac:dyDescent="0.2">
      <c r="R250" s="269"/>
      <c r="S250" s="269"/>
    </row>
    <row r="251" spans="18:19" x14ac:dyDescent="0.2">
      <c r="R251" s="269"/>
      <c r="S251" s="269"/>
    </row>
    <row r="252" spans="18:19" x14ac:dyDescent="0.2">
      <c r="R252" s="269"/>
      <c r="S252" s="269"/>
    </row>
    <row r="253" spans="18:19" x14ac:dyDescent="0.2">
      <c r="R253" s="269"/>
      <c r="S253" s="269"/>
    </row>
    <row r="254" spans="18:19" x14ac:dyDescent="0.2">
      <c r="R254" s="269"/>
      <c r="S254" s="269"/>
    </row>
    <row r="255" spans="18:19" x14ac:dyDescent="0.2">
      <c r="R255" s="269"/>
      <c r="S255" s="269"/>
    </row>
  </sheetData>
  <sheetProtection password="8BDE" sheet="1" objects="1" scenarios="1"/>
  <mergeCells count="20">
    <mergeCell ref="B26:G26"/>
    <mergeCell ref="A2:V2"/>
    <mergeCell ref="A3:V3"/>
    <mergeCell ref="C5:L5"/>
    <mergeCell ref="C6:L6"/>
    <mergeCell ref="E8:F8"/>
    <mergeCell ref="U10:V10"/>
    <mergeCell ref="B56:F57"/>
    <mergeCell ref="C43:G43"/>
    <mergeCell ref="B27:G27"/>
    <mergeCell ref="B28:G28"/>
    <mergeCell ref="B29:G29"/>
    <mergeCell ref="B33:G33"/>
    <mergeCell ref="B34:G34"/>
    <mergeCell ref="B35:G35"/>
    <mergeCell ref="B36:G36"/>
    <mergeCell ref="B37:F37"/>
    <mergeCell ref="C40:G40"/>
    <mergeCell ref="C41:G41"/>
    <mergeCell ref="C42:G42"/>
  </mergeCells>
  <dataValidations count="4">
    <dataValidation allowBlank="1" showInputMessage="1" showErrorMessage="1" promptTitle="Berechnungsmethode:" prompt="nach den allgemeinen AfA-Richtlinien" sqref="B40:D40"/>
    <dataValidation allowBlank="1" showInputMessage="1" showErrorMessage="1" promptTitle="Werk- oder Dienstvertrag" prompt="Bei Dienstvertrag gelten die Personalhöchstgrenzen wie unter Punkt 1. genannt." sqref="B25:D25"/>
    <dataValidation allowBlank="1" showErrorMessage="1" sqref="C23"/>
    <dataValidation allowBlank="1" showInputMessage="1" showErrorMessage="1" promptTitle="3 Kategorien:" prompt="- Uni/Master_x000a_- FH/Bachelor_x000a_- Lehre/Ausbild." sqref="E11"/>
  </dataValidations>
  <printOptions horizontalCentered="1" verticalCentered="1"/>
  <pageMargins left="0.39370078740157483" right="0.39370078740157483" top="0.39370078740157483" bottom="0.39370078740157483" header="0" footer="0"/>
  <pageSetup paperSize="9" scale="58" orientation="landscape" cellComments="asDisplayed" r:id="rId1"/>
  <headerFooter alignWithMargins="0">
    <oddFooter>&amp;L&amp;"Arial,Fett"&amp;8IGINN002F0417</oddFooter>
  </headerFooter>
  <ignoredErrors>
    <ignoredError sqref="C6:C8 I22:O22 M10 P10 J10 E50"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Tabelle1!$B$3:$B$5</xm:f>
          </x14:formula1>
          <xm:sqref>E12:E21</xm:sqref>
        </x14:dataValidation>
        <x14:dataValidation type="list" allowBlank="1" showInputMessage="1" showErrorMessage="1">
          <x14:formula1>
            <xm:f>Tabelle1!$A$3:$A$6</xm:f>
          </x14:formula1>
          <xm:sqref>F12:F21</xm:sqref>
        </x14:dataValidation>
        <x14:dataValidation type="list" allowBlank="1" showInputMessage="1" showErrorMessage="1">
          <x14:formula1>
            <xm:f>Tabelle1!$D$3:$D$4</xm:f>
          </x14:formula1>
          <xm:sqref>D12:D21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D6"/>
  <sheetViews>
    <sheetView workbookViewId="0"/>
  </sheetViews>
  <sheetFormatPr baseColWidth="10" defaultRowHeight="12.5" x14ac:dyDescent="0.25"/>
  <cols>
    <col min="1" max="1" width="49.7265625" customWidth="1"/>
  </cols>
  <sheetData>
    <row r="1" spans="1:4" ht="13" x14ac:dyDescent="0.3">
      <c r="A1" s="2" t="s">
        <v>35</v>
      </c>
    </row>
    <row r="2" spans="1:4" x14ac:dyDescent="0.25">
      <c r="D2" s="1"/>
    </row>
    <row r="3" spans="1:4" x14ac:dyDescent="0.25">
      <c r="A3" s="3" t="s">
        <v>48</v>
      </c>
      <c r="B3" s="1" t="s">
        <v>36</v>
      </c>
      <c r="C3" t="s">
        <v>52</v>
      </c>
      <c r="D3" s="3" t="s">
        <v>111</v>
      </c>
    </row>
    <row r="4" spans="1:4" x14ac:dyDescent="0.25">
      <c r="A4" s="3" t="s">
        <v>51</v>
      </c>
      <c r="B4" s="1" t="s">
        <v>37</v>
      </c>
      <c r="C4" t="s">
        <v>53</v>
      </c>
      <c r="D4" s="3" t="s">
        <v>112</v>
      </c>
    </row>
    <row r="5" spans="1:4" x14ac:dyDescent="0.25">
      <c r="A5" s="3" t="s">
        <v>49</v>
      </c>
      <c r="B5" s="3" t="s">
        <v>42</v>
      </c>
    </row>
    <row r="6" spans="1:4" x14ac:dyDescent="0.25">
      <c r="A6" s="3" t="s">
        <v>50</v>
      </c>
    </row>
  </sheetData>
  <pageMargins left="0.70866141732283472" right="0.70866141732283472" top="0.78740157480314965" bottom="0.78740157480314965" header="0.31496062992125984" footer="0.31496062992125984"/>
  <pageSetup paperSize="9" orientation="portrait" r:id="rId1"/>
  <headerFooter>
    <oddFooter>&amp;L&amp;"Arial,Fett"&amp;8IGINN051F0417</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IGINN051_0417 (Gesamtprojekt)</vt:lpstr>
      <vt:lpstr>(KF)</vt:lpstr>
      <vt:lpstr>(KP1)</vt:lpstr>
      <vt:lpstr>(KP2)</vt:lpstr>
      <vt:lpstr>(KP3)</vt:lpstr>
      <vt:lpstr>(KP4)</vt:lpstr>
      <vt:lpstr>Tabelle1</vt:lpstr>
      <vt:lpstr>'(KF)'!Druckbereich</vt:lpstr>
      <vt:lpstr>'(KP1)'!Druckbereich</vt:lpstr>
      <vt:lpstr>'(KP2)'!Druckbereich</vt:lpstr>
      <vt:lpstr>'(KP3)'!Druckbereich</vt:lpstr>
      <vt:lpstr>'(KP4)'!Druckbereich</vt:lpstr>
      <vt:lpstr>'IGINN051_0417 (Gesamtprojekt)'!Druckbereich</vt:lpstr>
    </vt:vector>
  </TitlesOfParts>
  <Company>WiB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Projektkalkulation</dc:title>
  <dc:subject>Finanzierungsübersichten</dc:subject>
  <dc:creator>Thomas Friedrich</dc:creator>
  <cp:lastModifiedBy>Wichmann, Angelika</cp:lastModifiedBy>
  <cp:lastPrinted>2018-05-24T12:48:50Z</cp:lastPrinted>
  <dcterms:created xsi:type="dcterms:W3CDTF">1999-02-24T13:28:07Z</dcterms:created>
  <dcterms:modified xsi:type="dcterms:W3CDTF">2019-08-21T09:29:21Z</dcterms:modified>
  <cp:category>ZAFINUBERS</cp:category>
</cp:coreProperties>
</file>